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d.docs.live.net/e6848b0d38c71377/Escritorio/"/>
    </mc:Choice>
  </mc:AlternateContent>
  <xr:revisionPtr revIDLastSave="0" documentId="14_{BDD0782F-9146-4949-BC4E-6603733B6230}" xr6:coauthVersionLast="47" xr6:coauthVersionMax="47" xr10:uidLastSave="{00000000-0000-0000-0000-000000000000}"/>
  <workbookProtection workbookAlgorithmName="SHA-512" workbookHashValue="n8KgSfene13DBfLrb07+hH4kTPLDBpnJ8ieEcNZLRI3tJZmn4AN8rLR2pJ9UZDi/cOYjbLajWSHCQ7p1Mp7F7Q==" workbookSaltValue="+g9WsZUCRMINou6DEVZpPg==" workbookSpinCount="100000" lockStructure="1"/>
  <bookViews>
    <workbookView xWindow="-108" yWindow="-108" windowWidth="23256" windowHeight="12456" firstSheet="9" activeTab="14" xr2:uid="{00000000-000D-0000-FFFF-FFFF00000000}"/>
  </bookViews>
  <sheets>
    <sheet name="HAB.5" sheetId="28" r:id="rId1"/>
    <sheet name="HAB.PRETOTS" sheetId="13" r:id="rId2"/>
    <sheet name="HAB.TOT" sheetId="16" r:id="rId3"/>
    <sheet name="HAB.MINI-" sheetId="1" r:id="rId4"/>
    <sheet name="HAB.INFAN" sheetId="14" r:id="rId5"/>
    <sheet name="HAB. MAY" sheetId="17" r:id="rId6"/>
    <sheet name="HAB.CAD" sheetId="15" r:id="rId7"/>
    <sheet name="LIBRE 5 AÑOS" sheetId="2" r:id="rId8"/>
    <sheet name="LIBRE PRETOTS" sheetId="18" r:id="rId9"/>
    <sheet name="LIBRE TOT" sheetId="19" r:id="rId10"/>
    <sheet name="LIBRE MINIII" sheetId="20" r:id="rId11"/>
    <sheet name="LIBRE INFANTIL" sheetId="21" r:id="rId12"/>
    <sheet name="LIBRE CAD" sheetId="22" r:id="rId13"/>
    <sheet name="LIBRE MAYO" sheetId="23" r:id="rId14"/>
    <sheet name="CLASIFICACION ESCUELAS" sheetId="27" r:id="rId15"/>
  </sheets>
  <definedNames>
    <definedName name="_xlnm._FilterDatabase" localSheetId="14" hidden="1">'CLASIFICACION ESCUELAS'!$A$2:$CK$22</definedName>
    <definedName name="_xlnm._FilterDatabase" localSheetId="5" hidden="1">'HAB. MAY'!$A$7:$AA$7</definedName>
    <definedName name="_xlnm._FilterDatabase" localSheetId="0" hidden="1">HAB.5!$A$7:$AA$7</definedName>
    <definedName name="_xlnm._FilterDatabase" localSheetId="6" hidden="1">HAB.CAD!$A$7:$AA$7</definedName>
    <definedName name="_xlnm._FilterDatabase" localSheetId="4" hidden="1">HAB.INFAN!$A$7:$AA$7</definedName>
    <definedName name="_xlnm._FilterDatabase" localSheetId="3" hidden="1">'HAB.MINI-'!$A$7:$AA$7</definedName>
    <definedName name="_xlnm._FilterDatabase" localSheetId="1" hidden="1">HAB.PRETOTS!$A$7:$AA$7</definedName>
    <definedName name="_xlnm._FilterDatabase" localSheetId="2" hidden="1">HAB.TOT!$A$7:$AA$7</definedName>
    <definedName name="_xlnm._FilterDatabase" localSheetId="7" hidden="1">'LIBRE 5 AÑOS'!$A$6:$N$6</definedName>
    <definedName name="_xlnm._FilterDatabase" localSheetId="12" hidden="1">'LIBRE CAD'!$A$6:$O$6</definedName>
    <definedName name="_xlnm._FilterDatabase" localSheetId="11" hidden="1">'LIBRE INFANTIL'!$A$6:$O$6</definedName>
    <definedName name="_xlnm._FilterDatabase" localSheetId="13" hidden="1">'LIBRE MAYO'!$A$6:$O$6</definedName>
    <definedName name="_xlnm._FilterDatabase" localSheetId="10" hidden="1">'LIBRE MINIII'!$A$6:$N$6</definedName>
    <definedName name="_xlnm._FilterDatabase" localSheetId="8" hidden="1">'LIBRE PRETOTS'!$A$6:$N$6</definedName>
    <definedName name="_xlnm._FilterDatabase" localSheetId="9" hidden="1">'LIBRE TOT'!$A$6:$N$6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v2M9LUUoLE0T4M76eLeVhIhoAyxmZQ7k6ql/5hTuFkY="/>
    </ext>
  </extLst>
</workbook>
</file>

<file path=xl/calcChain.xml><?xml version="1.0" encoding="utf-8"?>
<calcChain xmlns="http://schemas.openxmlformats.org/spreadsheetml/2006/main">
  <c r="H59" i="28" l="1"/>
  <c r="G59" i="28"/>
  <c r="F59" i="28" s="1"/>
  <c r="H58" i="28"/>
  <c r="G58" i="28"/>
  <c r="F58" i="28" s="1"/>
  <c r="H57" i="28"/>
  <c r="G57" i="28"/>
  <c r="F57" i="28" s="1"/>
  <c r="H56" i="28"/>
  <c r="G56" i="28"/>
  <c r="F56" i="28" s="1"/>
  <c r="H55" i="28"/>
  <c r="G55" i="28"/>
  <c r="F55" i="28" s="1"/>
  <c r="G54" i="28"/>
  <c r="F54" i="28"/>
  <c r="H53" i="28"/>
  <c r="G53" i="28"/>
  <c r="F53" i="28" s="1"/>
  <c r="G52" i="28"/>
  <c r="F52" i="28" s="1"/>
  <c r="H51" i="28"/>
  <c r="G51" i="28"/>
  <c r="F51" i="28" s="1"/>
  <c r="H50" i="28"/>
  <c r="G50" i="28"/>
  <c r="F50" i="28" s="1"/>
  <c r="H49" i="28"/>
  <c r="G49" i="28"/>
  <c r="F49" i="28" s="1"/>
  <c r="H48" i="28"/>
  <c r="G48" i="28"/>
  <c r="F48" i="28" s="1"/>
  <c r="H47" i="28"/>
  <c r="G47" i="28"/>
  <c r="F47" i="28" s="1"/>
  <c r="H46" i="28"/>
  <c r="G46" i="28"/>
  <c r="F46" i="28" s="1"/>
  <c r="H45" i="28"/>
  <c r="G45" i="28"/>
  <c r="F45" i="28"/>
  <c r="H44" i="28"/>
  <c r="G44" i="28"/>
  <c r="F44" i="28" s="1"/>
  <c r="H43" i="28"/>
  <c r="G43" i="28"/>
  <c r="F43" i="28" s="1"/>
  <c r="H42" i="28"/>
  <c r="G42" i="28"/>
  <c r="F42" i="28" s="1"/>
  <c r="H41" i="28"/>
  <c r="G41" i="28"/>
  <c r="F41" i="28" s="1"/>
  <c r="H40" i="28"/>
  <c r="G40" i="28"/>
  <c r="F40" i="28" s="1"/>
  <c r="H39" i="28"/>
  <c r="G39" i="28"/>
  <c r="F39" i="28" s="1"/>
  <c r="H38" i="28"/>
  <c r="G38" i="28"/>
  <c r="F38" i="28" s="1"/>
  <c r="H37" i="28"/>
  <c r="G37" i="28"/>
  <c r="F37" i="28" s="1"/>
  <c r="H36" i="28"/>
  <c r="G36" i="28"/>
  <c r="F36" i="28" s="1"/>
  <c r="H35" i="28"/>
  <c r="G35" i="28"/>
  <c r="F35" i="28" s="1"/>
  <c r="H34" i="28"/>
  <c r="G34" i="28"/>
  <c r="F34" i="28" s="1"/>
  <c r="H33" i="28"/>
  <c r="G33" i="28"/>
  <c r="F33" i="28"/>
  <c r="H32" i="28"/>
  <c r="G32" i="28"/>
  <c r="F32" i="28" s="1"/>
  <c r="H31" i="28"/>
  <c r="G31" i="28"/>
  <c r="F31" i="28" s="1"/>
  <c r="H30" i="28"/>
  <c r="G30" i="28"/>
  <c r="F30" i="28" s="1"/>
  <c r="H29" i="28"/>
  <c r="G29" i="28"/>
  <c r="F29" i="28"/>
  <c r="H28" i="28"/>
  <c r="G28" i="28"/>
  <c r="F28" i="28" s="1"/>
  <c r="H27" i="28"/>
  <c r="G27" i="28"/>
  <c r="F27" i="28" s="1"/>
  <c r="H26" i="28"/>
  <c r="G26" i="28"/>
  <c r="F26" i="28" s="1"/>
  <c r="H25" i="28"/>
  <c r="G25" i="28"/>
  <c r="F25" i="28" s="1"/>
  <c r="H24" i="28"/>
  <c r="G24" i="28"/>
  <c r="F24" i="28" s="1"/>
  <c r="H23" i="28"/>
  <c r="G23" i="28"/>
  <c r="F23" i="28" s="1"/>
  <c r="H22" i="28"/>
  <c r="G22" i="28"/>
  <c r="F22" i="28" s="1"/>
  <c r="H21" i="28"/>
  <c r="G21" i="28"/>
  <c r="F21" i="28" s="1"/>
  <c r="H20" i="28"/>
  <c r="G20" i="28"/>
  <c r="F20" i="28" s="1"/>
  <c r="H19" i="28"/>
  <c r="G19" i="28"/>
  <c r="F19" i="28"/>
  <c r="H18" i="28"/>
  <c r="G18" i="28"/>
  <c r="F18" i="28" s="1"/>
  <c r="H17" i="28"/>
  <c r="G17" i="28"/>
  <c r="F17" i="28" s="1"/>
  <c r="H16" i="28"/>
  <c r="G16" i="28"/>
  <c r="F16" i="28" s="1"/>
  <c r="F12" i="28"/>
  <c r="F10" i="28"/>
  <c r="F15" i="28"/>
  <c r="F9" i="28"/>
  <c r="F8" i="28"/>
  <c r="F13" i="28"/>
  <c r="F11" i="28"/>
  <c r="F14" i="28"/>
  <c r="CJ17" i="27"/>
  <c r="CJ8" i="27"/>
  <c r="CJ5" i="27"/>
  <c r="CJ13" i="27"/>
  <c r="CJ4" i="27"/>
  <c r="CJ7" i="27"/>
  <c r="CJ14" i="27"/>
  <c r="CJ6" i="27"/>
  <c r="CJ10" i="27"/>
  <c r="CJ3" i="27"/>
  <c r="CJ12" i="27"/>
  <c r="CJ15" i="27"/>
  <c r="CJ11" i="27"/>
  <c r="CJ16" i="27"/>
  <c r="CJ18" i="27"/>
  <c r="CJ19" i="27"/>
  <c r="CJ20" i="27"/>
  <c r="CJ21" i="27"/>
  <c r="CJ22" i="27"/>
  <c r="CJ9" i="27"/>
  <c r="CI17" i="27"/>
  <c r="CI8" i="27"/>
  <c r="CI5" i="27"/>
  <c r="CI13" i="27"/>
  <c r="CI4" i="27"/>
  <c r="CI7" i="27"/>
  <c r="CI14" i="27"/>
  <c r="CI6" i="27"/>
  <c r="CI10" i="27"/>
  <c r="CI3" i="27"/>
  <c r="CI12" i="27"/>
  <c r="CI15" i="27"/>
  <c r="CI11" i="27"/>
  <c r="CI16" i="27"/>
  <c r="CI18" i="27"/>
  <c r="CI19" i="27"/>
  <c r="CI20" i="27"/>
  <c r="CI21" i="27"/>
  <c r="CI22" i="27"/>
  <c r="CI9" i="27"/>
  <c r="CH17" i="27"/>
  <c r="CH8" i="27"/>
  <c r="CH5" i="27"/>
  <c r="CH13" i="27"/>
  <c r="CH4" i="27"/>
  <c r="CH7" i="27"/>
  <c r="CH14" i="27"/>
  <c r="CH6" i="27"/>
  <c r="CH10" i="27"/>
  <c r="CH3" i="27"/>
  <c r="CH12" i="27"/>
  <c r="CH15" i="27"/>
  <c r="CH11" i="27"/>
  <c r="CH16" i="27"/>
  <c r="CH18" i="27"/>
  <c r="CH19" i="27"/>
  <c r="CH20" i="27"/>
  <c r="CH21" i="27"/>
  <c r="CH22" i="27"/>
  <c r="CH9" i="27"/>
  <c r="H72" i="23"/>
  <c r="G72" i="23"/>
  <c r="F72" i="23" s="1"/>
  <c r="H71" i="23"/>
  <c r="G71" i="23"/>
  <c r="F71" i="23" s="1"/>
  <c r="H69" i="23"/>
  <c r="G69" i="23"/>
  <c r="F69" i="23" s="1"/>
  <c r="H68" i="23"/>
  <c r="G68" i="23"/>
  <c r="F68" i="23" s="1"/>
  <c r="H67" i="23"/>
  <c r="G67" i="23"/>
  <c r="F67" i="23" s="1"/>
  <c r="H66" i="23"/>
  <c r="G66" i="23"/>
  <c r="F66" i="23" s="1"/>
  <c r="H65" i="23"/>
  <c r="G65" i="23"/>
  <c r="F65" i="23"/>
  <c r="H64" i="23"/>
  <c r="G64" i="23"/>
  <c r="F64" i="23"/>
  <c r="H63" i="23"/>
  <c r="G63" i="23"/>
  <c r="F63" i="23" s="1"/>
  <c r="H62" i="23"/>
  <c r="G62" i="23"/>
  <c r="F62" i="23" s="1"/>
  <c r="H61" i="23"/>
  <c r="G61" i="23"/>
  <c r="F61" i="23"/>
  <c r="H60" i="23"/>
  <c r="G60" i="23"/>
  <c r="F60" i="23" s="1"/>
  <c r="H59" i="23"/>
  <c r="G59" i="23"/>
  <c r="F59" i="23" s="1"/>
  <c r="H58" i="23"/>
  <c r="G58" i="23"/>
  <c r="F58" i="23" s="1"/>
  <c r="H57" i="23"/>
  <c r="G57" i="23"/>
  <c r="F57" i="23" s="1"/>
  <c r="H56" i="23"/>
  <c r="G56" i="23"/>
  <c r="F56" i="23" s="1"/>
  <c r="H55" i="23"/>
  <c r="G55" i="23"/>
  <c r="F55" i="23" s="1"/>
  <c r="H54" i="23"/>
  <c r="G54" i="23"/>
  <c r="F54" i="23" s="1"/>
  <c r="H53" i="23"/>
  <c r="G53" i="23"/>
  <c r="F53" i="23" s="1"/>
  <c r="H52" i="23"/>
  <c r="G52" i="23"/>
  <c r="F52" i="23"/>
  <c r="H51" i="23"/>
  <c r="G51" i="23"/>
  <c r="F51" i="23" s="1"/>
  <c r="H50" i="23"/>
  <c r="G50" i="23"/>
  <c r="F50" i="23" s="1"/>
  <c r="H49" i="23"/>
  <c r="G49" i="23"/>
  <c r="F49" i="23" s="1"/>
  <c r="H48" i="23"/>
  <c r="G48" i="23"/>
  <c r="F48" i="23"/>
  <c r="H47" i="23"/>
  <c r="G47" i="23"/>
  <c r="F47" i="23" s="1"/>
  <c r="H46" i="23"/>
  <c r="G46" i="23"/>
  <c r="F46" i="23" s="1"/>
  <c r="H45" i="23"/>
  <c r="G45" i="23"/>
  <c r="F45" i="23" s="1"/>
  <c r="H44" i="23"/>
  <c r="G44" i="23"/>
  <c r="F44" i="23"/>
  <c r="H43" i="23"/>
  <c r="G43" i="23"/>
  <c r="F43" i="23" s="1"/>
  <c r="H42" i="23"/>
  <c r="G42" i="23"/>
  <c r="F42" i="23" s="1"/>
  <c r="H41" i="23"/>
  <c r="G41" i="23"/>
  <c r="F41" i="23"/>
  <c r="H40" i="23"/>
  <c r="G40" i="23"/>
  <c r="F40" i="23"/>
  <c r="H39" i="23"/>
  <c r="G39" i="23"/>
  <c r="F39" i="23" s="1"/>
  <c r="H38" i="23"/>
  <c r="G38" i="23"/>
  <c r="F38" i="23" s="1"/>
  <c r="H37" i="23"/>
  <c r="G37" i="23"/>
  <c r="F37" i="23" s="1"/>
  <c r="H36" i="23"/>
  <c r="G36" i="23"/>
  <c r="F36" i="23"/>
  <c r="H35" i="23"/>
  <c r="G35" i="23"/>
  <c r="F35" i="23" s="1"/>
  <c r="H34" i="23"/>
  <c r="G34" i="23"/>
  <c r="F34" i="23" s="1"/>
  <c r="H33" i="23"/>
  <c r="G33" i="23"/>
  <c r="F33" i="23" s="1"/>
  <c r="H32" i="23"/>
  <c r="G32" i="23"/>
  <c r="F32" i="23" s="1"/>
  <c r="H31" i="23"/>
  <c r="G31" i="23"/>
  <c r="F31" i="23" s="1"/>
  <c r="H30" i="23"/>
  <c r="G30" i="23"/>
  <c r="F30" i="23" s="1"/>
  <c r="H29" i="23"/>
  <c r="G29" i="23"/>
  <c r="F29" i="23" s="1"/>
  <c r="H28" i="23"/>
  <c r="G28" i="23"/>
  <c r="F28" i="23"/>
  <c r="H27" i="23"/>
  <c r="G27" i="23"/>
  <c r="F27" i="23" s="1"/>
  <c r="H26" i="23"/>
  <c r="G26" i="23"/>
  <c r="F26" i="23" s="1"/>
  <c r="H25" i="23"/>
  <c r="G25" i="23"/>
  <c r="F25" i="23" s="1"/>
  <c r="H24" i="23"/>
  <c r="G24" i="23"/>
  <c r="F24" i="23"/>
  <c r="H23" i="23"/>
  <c r="G23" i="23"/>
  <c r="F23" i="23" s="1"/>
  <c r="H22" i="23"/>
  <c r="G22" i="23"/>
  <c r="F22" i="23" s="1"/>
  <c r="H21" i="23"/>
  <c r="G21" i="23"/>
  <c r="F21" i="23" s="1"/>
  <c r="H20" i="23"/>
  <c r="G20" i="23"/>
  <c r="F20" i="23"/>
  <c r="H19" i="23"/>
  <c r="G19" i="23"/>
  <c r="F19" i="23" s="1"/>
  <c r="H18" i="23"/>
  <c r="G18" i="23"/>
  <c r="F18" i="23" s="1"/>
  <c r="H17" i="23"/>
  <c r="G17" i="23"/>
  <c r="F17" i="23"/>
  <c r="H16" i="23"/>
  <c r="G16" i="23"/>
  <c r="F16" i="23"/>
  <c r="H15" i="23"/>
  <c r="G15" i="23"/>
  <c r="F15" i="23" s="1"/>
  <c r="H14" i="23"/>
  <c r="G14" i="23"/>
  <c r="F14" i="23" s="1"/>
  <c r="H13" i="23"/>
  <c r="G13" i="23"/>
  <c r="F13" i="23" s="1"/>
  <c r="H12" i="23"/>
  <c r="G12" i="23"/>
  <c r="F12" i="23" s="1"/>
  <c r="H11" i="23"/>
  <c r="G11" i="23"/>
  <c r="F11" i="23" s="1"/>
  <c r="H10" i="23"/>
  <c r="G10" i="23"/>
  <c r="F10" i="23" s="1"/>
  <c r="H9" i="23"/>
  <c r="G9" i="23"/>
  <c r="F9" i="23" s="1"/>
  <c r="H7" i="23"/>
  <c r="G7" i="23"/>
  <c r="F7" i="23" s="1"/>
  <c r="H8" i="23"/>
  <c r="G8" i="23"/>
  <c r="F8" i="23" s="1"/>
  <c r="H72" i="22"/>
  <c r="G72" i="22"/>
  <c r="F72" i="22" s="1"/>
  <c r="H71" i="22"/>
  <c r="G71" i="22"/>
  <c r="F71" i="22"/>
  <c r="H69" i="22"/>
  <c r="G69" i="22"/>
  <c r="F69" i="22" s="1"/>
  <c r="H68" i="22"/>
  <c r="G68" i="22"/>
  <c r="F68" i="22"/>
  <c r="H67" i="22"/>
  <c r="G67" i="22"/>
  <c r="F67" i="22" s="1"/>
  <c r="H66" i="22"/>
  <c r="G66" i="22"/>
  <c r="F66" i="22" s="1"/>
  <c r="H65" i="22"/>
  <c r="G65" i="22"/>
  <c r="F65" i="22" s="1"/>
  <c r="H64" i="22"/>
  <c r="G64" i="22"/>
  <c r="F64" i="22"/>
  <c r="H63" i="22"/>
  <c r="G63" i="22"/>
  <c r="F63" i="22" s="1"/>
  <c r="H62" i="22"/>
  <c r="G62" i="22"/>
  <c r="F62" i="22" s="1"/>
  <c r="H61" i="22"/>
  <c r="G61" i="22"/>
  <c r="F61" i="22" s="1"/>
  <c r="H60" i="22"/>
  <c r="G60" i="22"/>
  <c r="F60" i="22"/>
  <c r="H59" i="22"/>
  <c r="G59" i="22"/>
  <c r="F59" i="22" s="1"/>
  <c r="H58" i="22"/>
  <c r="G58" i="22"/>
  <c r="F58" i="22" s="1"/>
  <c r="H57" i="22"/>
  <c r="G57" i="22"/>
  <c r="F57" i="22" s="1"/>
  <c r="H56" i="22"/>
  <c r="G56" i="22"/>
  <c r="F56" i="22" s="1"/>
  <c r="H55" i="22"/>
  <c r="G55" i="22"/>
  <c r="F55" i="22" s="1"/>
  <c r="H54" i="22"/>
  <c r="G54" i="22"/>
  <c r="F54" i="22" s="1"/>
  <c r="H53" i="22"/>
  <c r="G53" i="22"/>
  <c r="F53" i="22" s="1"/>
  <c r="H52" i="22"/>
  <c r="G52" i="22"/>
  <c r="F52" i="22"/>
  <c r="H51" i="22"/>
  <c r="G51" i="22"/>
  <c r="F51" i="22" s="1"/>
  <c r="H50" i="22"/>
  <c r="G50" i="22"/>
  <c r="F50" i="22" s="1"/>
  <c r="H49" i="22"/>
  <c r="G49" i="22"/>
  <c r="F49" i="22" s="1"/>
  <c r="H48" i="22"/>
  <c r="G48" i="22"/>
  <c r="F48" i="22"/>
  <c r="H47" i="22"/>
  <c r="G47" i="22"/>
  <c r="F47" i="22" s="1"/>
  <c r="H46" i="22"/>
  <c r="G46" i="22"/>
  <c r="F46" i="22"/>
  <c r="H45" i="22"/>
  <c r="G45" i="22"/>
  <c r="F45" i="22" s="1"/>
  <c r="H44" i="22"/>
  <c r="G44" i="22"/>
  <c r="F44" i="22"/>
  <c r="H43" i="22"/>
  <c r="G43" i="22"/>
  <c r="F43" i="22" s="1"/>
  <c r="H42" i="22"/>
  <c r="G42" i="22"/>
  <c r="F42" i="22" s="1"/>
  <c r="H41" i="22"/>
  <c r="G41" i="22"/>
  <c r="F41" i="22" s="1"/>
  <c r="H40" i="22"/>
  <c r="G40" i="22"/>
  <c r="F40" i="22"/>
  <c r="H39" i="22"/>
  <c r="G39" i="22"/>
  <c r="F39" i="22" s="1"/>
  <c r="H38" i="22"/>
  <c r="G38" i="22"/>
  <c r="F38" i="22" s="1"/>
  <c r="H37" i="22"/>
  <c r="G37" i="22"/>
  <c r="F37" i="22" s="1"/>
  <c r="H36" i="22"/>
  <c r="G36" i="22"/>
  <c r="F36" i="22"/>
  <c r="H35" i="22"/>
  <c r="G35" i="22"/>
  <c r="F35" i="22" s="1"/>
  <c r="H34" i="22"/>
  <c r="G34" i="22"/>
  <c r="F34" i="22" s="1"/>
  <c r="H33" i="22"/>
  <c r="G33" i="22"/>
  <c r="F33" i="22" s="1"/>
  <c r="H32" i="22"/>
  <c r="G32" i="22"/>
  <c r="F32" i="22" s="1"/>
  <c r="H31" i="22"/>
  <c r="G31" i="22"/>
  <c r="F31" i="22" s="1"/>
  <c r="H30" i="22"/>
  <c r="G30" i="22"/>
  <c r="F30" i="22" s="1"/>
  <c r="H29" i="22"/>
  <c r="G29" i="22"/>
  <c r="F29" i="22" s="1"/>
  <c r="H28" i="22"/>
  <c r="G28" i="22"/>
  <c r="F28" i="22"/>
  <c r="H27" i="22"/>
  <c r="G27" i="22"/>
  <c r="F27" i="22" s="1"/>
  <c r="H26" i="22"/>
  <c r="G26" i="22"/>
  <c r="F26" i="22" s="1"/>
  <c r="H25" i="22"/>
  <c r="G25" i="22"/>
  <c r="F25" i="22" s="1"/>
  <c r="H24" i="22"/>
  <c r="G24" i="22"/>
  <c r="F24" i="22"/>
  <c r="H23" i="22"/>
  <c r="G23" i="22"/>
  <c r="F23" i="22" s="1"/>
  <c r="H22" i="22"/>
  <c r="G22" i="22"/>
  <c r="F22" i="22"/>
  <c r="H21" i="22"/>
  <c r="G21" i="22"/>
  <c r="F21" i="22" s="1"/>
  <c r="H20" i="22"/>
  <c r="G20" i="22"/>
  <c r="F20" i="22" s="1"/>
  <c r="H19" i="22"/>
  <c r="G19" i="22"/>
  <c r="F19" i="22" s="1"/>
  <c r="H18" i="22"/>
  <c r="G18" i="22"/>
  <c r="F18" i="22" s="1"/>
  <c r="H17" i="22"/>
  <c r="G17" i="22"/>
  <c r="F17" i="22" s="1"/>
  <c r="H14" i="22"/>
  <c r="G14" i="22"/>
  <c r="F14" i="22" s="1"/>
  <c r="H12" i="22"/>
  <c r="G12" i="22"/>
  <c r="F12" i="22" s="1"/>
  <c r="H9" i="22"/>
  <c r="G9" i="22"/>
  <c r="F9" i="22" s="1"/>
  <c r="H7" i="22"/>
  <c r="G7" i="22"/>
  <c r="F7" i="22" s="1"/>
  <c r="H11" i="22"/>
  <c r="G11" i="22"/>
  <c r="F11" i="22" s="1"/>
  <c r="H8" i="22"/>
  <c r="G8" i="22"/>
  <c r="F8" i="22" s="1"/>
  <c r="H13" i="22"/>
  <c r="G13" i="22"/>
  <c r="F13" i="22" s="1"/>
  <c r="H10" i="22"/>
  <c r="G10" i="22"/>
  <c r="F10" i="22" s="1"/>
  <c r="H16" i="22"/>
  <c r="G16" i="22"/>
  <c r="F16" i="22" s="1"/>
  <c r="H15" i="22"/>
  <c r="G15" i="22"/>
  <c r="F15" i="22" s="1"/>
  <c r="H72" i="21"/>
  <c r="G72" i="21"/>
  <c r="F72" i="21" s="1"/>
  <c r="H71" i="21"/>
  <c r="G71" i="21"/>
  <c r="F71" i="21" s="1"/>
  <c r="H69" i="21"/>
  <c r="G69" i="21"/>
  <c r="F69" i="21" s="1"/>
  <c r="H68" i="21"/>
  <c r="G68" i="21"/>
  <c r="F68" i="21" s="1"/>
  <c r="H67" i="21"/>
  <c r="G67" i="21"/>
  <c r="F67" i="21"/>
  <c r="H66" i="21"/>
  <c r="G66" i="21"/>
  <c r="F66" i="21" s="1"/>
  <c r="H65" i="21"/>
  <c r="G65" i="21"/>
  <c r="F65" i="21" s="1"/>
  <c r="H64" i="21"/>
  <c r="G64" i="21"/>
  <c r="F64" i="21" s="1"/>
  <c r="H63" i="21"/>
  <c r="G63" i="21"/>
  <c r="F63" i="21" s="1"/>
  <c r="H62" i="21"/>
  <c r="G62" i="21"/>
  <c r="F62" i="21" s="1"/>
  <c r="H61" i="21"/>
  <c r="G61" i="21"/>
  <c r="F61" i="21" s="1"/>
  <c r="H60" i="21"/>
  <c r="G60" i="21"/>
  <c r="F60" i="21" s="1"/>
  <c r="H59" i="21"/>
  <c r="G59" i="21"/>
  <c r="F59" i="21" s="1"/>
  <c r="H58" i="21"/>
  <c r="G58" i="21"/>
  <c r="F58" i="21" s="1"/>
  <c r="H57" i="21"/>
  <c r="G57" i="21"/>
  <c r="F57" i="21" s="1"/>
  <c r="H56" i="21"/>
  <c r="G56" i="21"/>
  <c r="F56" i="21" s="1"/>
  <c r="H55" i="21"/>
  <c r="G55" i="21"/>
  <c r="F55" i="21" s="1"/>
  <c r="H54" i="21"/>
  <c r="G54" i="21"/>
  <c r="F54" i="21" s="1"/>
  <c r="H53" i="21"/>
  <c r="G53" i="21"/>
  <c r="F53" i="21" s="1"/>
  <c r="H52" i="21"/>
  <c r="G52" i="21"/>
  <c r="F52" i="21" s="1"/>
  <c r="H51" i="21"/>
  <c r="G51" i="21"/>
  <c r="F51" i="21"/>
  <c r="H50" i="21"/>
  <c r="G50" i="21"/>
  <c r="F50" i="21" s="1"/>
  <c r="H49" i="21"/>
  <c r="G49" i="21"/>
  <c r="F49" i="21" s="1"/>
  <c r="H48" i="21"/>
  <c r="G48" i="21"/>
  <c r="F48" i="21" s="1"/>
  <c r="H47" i="21"/>
  <c r="G47" i="21"/>
  <c r="F47" i="21" s="1"/>
  <c r="H46" i="21"/>
  <c r="G46" i="21"/>
  <c r="F46" i="21" s="1"/>
  <c r="H45" i="21"/>
  <c r="G45" i="21"/>
  <c r="F45" i="21" s="1"/>
  <c r="H44" i="21"/>
  <c r="G44" i="21"/>
  <c r="F44" i="21" s="1"/>
  <c r="H43" i="21"/>
  <c r="G43" i="21"/>
  <c r="F43" i="21"/>
  <c r="H42" i="21"/>
  <c r="G42" i="21"/>
  <c r="F42" i="21" s="1"/>
  <c r="H41" i="21"/>
  <c r="G41" i="21"/>
  <c r="F41" i="21" s="1"/>
  <c r="H40" i="21"/>
  <c r="G40" i="21"/>
  <c r="F40" i="21" s="1"/>
  <c r="H39" i="21"/>
  <c r="G39" i="21"/>
  <c r="F39" i="21" s="1"/>
  <c r="H38" i="21"/>
  <c r="G38" i="21"/>
  <c r="F38" i="21" s="1"/>
  <c r="H37" i="21"/>
  <c r="G37" i="21"/>
  <c r="F37" i="21" s="1"/>
  <c r="H36" i="21"/>
  <c r="G36" i="21"/>
  <c r="F36" i="21" s="1"/>
  <c r="H35" i="21"/>
  <c r="G35" i="21"/>
  <c r="F35" i="21" s="1"/>
  <c r="H34" i="21"/>
  <c r="G34" i="21"/>
  <c r="F34" i="21" s="1"/>
  <c r="H33" i="21"/>
  <c r="G33" i="21"/>
  <c r="F33" i="21" s="1"/>
  <c r="H32" i="21"/>
  <c r="G32" i="21"/>
  <c r="F32" i="21" s="1"/>
  <c r="H31" i="21"/>
  <c r="G31" i="21"/>
  <c r="F31" i="21" s="1"/>
  <c r="H30" i="21"/>
  <c r="G30" i="21"/>
  <c r="F30" i="21" s="1"/>
  <c r="H29" i="21"/>
  <c r="G29" i="21"/>
  <c r="F29" i="21" s="1"/>
  <c r="H28" i="21"/>
  <c r="G28" i="21"/>
  <c r="F28" i="21" s="1"/>
  <c r="H27" i="21"/>
  <c r="G27" i="21"/>
  <c r="F27" i="21"/>
  <c r="H26" i="21"/>
  <c r="G26" i="21"/>
  <c r="F26" i="21" s="1"/>
  <c r="H25" i="21"/>
  <c r="G25" i="21"/>
  <c r="F25" i="21" s="1"/>
  <c r="H24" i="21"/>
  <c r="G24" i="21"/>
  <c r="F24" i="21" s="1"/>
  <c r="H23" i="21"/>
  <c r="G23" i="21"/>
  <c r="F23" i="21" s="1"/>
  <c r="H22" i="21"/>
  <c r="G22" i="21"/>
  <c r="F22" i="21" s="1"/>
  <c r="H16" i="21"/>
  <c r="G16" i="21"/>
  <c r="F16" i="21" s="1"/>
  <c r="H17" i="21"/>
  <c r="G17" i="21"/>
  <c r="F17" i="21" s="1"/>
  <c r="H10" i="21"/>
  <c r="G10" i="21"/>
  <c r="F10" i="21" s="1"/>
  <c r="H8" i="21"/>
  <c r="G8" i="21"/>
  <c r="F8" i="21" s="1"/>
  <c r="H9" i="21"/>
  <c r="G9" i="21"/>
  <c r="F9" i="21" s="1"/>
  <c r="H7" i="21"/>
  <c r="G7" i="21"/>
  <c r="F7" i="21" s="1"/>
  <c r="H13" i="21"/>
  <c r="G13" i="21"/>
  <c r="F13" i="21" s="1"/>
  <c r="H18" i="21"/>
  <c r="G18" i="21"/>
  <c r="F18" i="21" s="1"/>
  <c r="H15" i="21"/>
  <c r="G15" i="21"/>
  <c r="F15" i="21" s="1"/>
  <c r="H14" i="21"/>
  <c r="G14" i="21"/>
  <c r="F14" i="21" s="1"/>
  <c r="H21" i="21"/>
  <c r="G21" i="21"/>
  <c r="F21" i="21" s="1"/>
  <c r="H12" i="21"/>
  <c r="G12" i="21"/>
  <c r="F12" i="21" s="1"/>
  <c r="H20" i="21"/>
  <c r="G20" i="21"/>
  <c r="F20" i="21" s="1"/>
  <c r="H19" i="21"/>
  <c r="G19" i="21"/>
  <c r="F19" i="21" s="1"/>
  <c r="H11" i="21"/>
  <c r="G11" i="21"/>
  <c r="F11" i="21" s="1"/>
  <c r="G65" i="20"/>
  <c r="F65" i="20" s="1"/>
  <c r="H65" i="20"/>
  <c r="G66" i="20"/>
  <c r="F66" i="20" s="1"/>
  <c r="H66" i="20"/>
  <c r="G62" i="20"/>
  <c r="F62" i="20" s="1"/>
  <c r="H62" i="20"/>
  <c r="G43" i="20"/>
  <c r="F43" i="20" s="1"/>
  <c r="H43" i="20"/>
  <c r="G29" i="20"/>
  <c r="F29" i="20" s="1"/>
  <c r="H29" i="20"/>
  <c r="G39" i="20"/>
  <c r="F39" i="20" s="1"/>
  <c r="H39" i="20"/>
  <c r="G55" i="20"/>
  <c r="F55" i="20" s="1"/>
  <c r="H55" i="20"/>
  <c r="G67" i="20"/>
  <c r="F67" i="20" s="1"/>
  <c r="H67" i="20"/>
  <c r="G41" i="20"/>
  <c r="F41" i="20" s="1"/>
  <c r="H41" i="20"/>
  <c r="G61" i="20"/>
  <c r="F61" i="20" s="1"/>
  <c r="H61" i="20"/>
  <c r="G60" i="20"/>
  <c r="F60" i="20" s="1"/>
  <c r="H60" i="20"/>
  <c r="G68" i="20"/>
  <c r="F68" i="20" s="1"/>
  <c r="H68" i="20"/>
  <c r="G69" i="20"/>
  <c r="F69" i="20" s="1"/>
  <c r="H69" i="20"/>
  <c r="G35" i="20"/>
  <c r="F35" i="20" s="1"/>
  <c r="H35" i="20"/>
  <c r="G71" i="20"/>
  <c r="F71" i="20" s="1"/>
  <c r="H71" i="20"/>
  <c r="G72" i="20"/>
  <c r="F72" i="20" s="1"/>
  <c r="H72" i="20"/>
  <c r="H17" i="20"/>
  <c r="G17" i="20"/>
  <c r="F17" i="20" s="1"/>
  <c r="H14" i="20"/>
  <c r="G14" i="20"/>
  <c r="F14" i="20" s="1"/>
  <c r="H38" i="20"/>
  <c r="G38" i="20"/>
  <c r="F38" i="20" s="1"/>
  <c r="H36" i="20"/>
  <c r="G36" i="20"/>
  <c r="F36" i="20" s="1"/>
  <c r="H13" i="20"/>
  <c r="G13" i="20"/>
  <c r="F13" i="20" s="1"/>
  <c r="H24" i="20"/>
  <c r="G24" i="20"/>
  <c r="F24" i="20" s="1"/>
  <c r="H31" i="20"/>
  <c r="G31" i="20"/>
  <c r="F31" i="20" s="1"/>
  <c r="H32" i="20"/>
  <c r="G32" i="20"/>
  <c r="F32" i="20" s="1"/>
  <c r="H48" i="20"/>
  <c r="G48" i="20"/>
  <c r="F48" i="20" s="1"/>
  <c r="H34" i="20"/>
  <c r="G34" i="20"/>
  <c r="F34" i="20" s="1"/>
  <c r="H45" i="20"/>
  <c r="G45" i="20"/>
  <c r="F45" i="20" s="1"/>
  <c r="H63" i="20"/>
  <c r="G63" i="20"/>
  <c r="F63" i="20" s="1"/>
  <c r="H53" i="20"/>
  <c r="G53" i="20"/>
  <c r="F53" i="20" s="1"/>
  <c r="H56" i="20"/>
  <c r="G56" i="20"/>
  <c r="F56" i="20" s="1"/>
  <c r="H40" i="20"/>
  <c r="G40" i="20"/>
  <c r="F40" i="20" s="1"/>
  <c r="H59" i="20"/>
  <c r="G59" i="20"/>
  <c r="F59" i="20" s="1"/>
  <c r="H21" i="20"/>
  <c r="G21" i="20"/>
  <c r="F21" i="20" s="1"/>
  <c r="H33" i="20"/>
  <c r="G33" i="20"/>
  <c r="F33" i="20" s="1"/>
  <c r="H9" i="20"/>
  <c r="G9" i="20"/>
  <c r="F9" i="20" s="1"/>
  <c r="H16" i="20"/>
  <c r="G16" i="20"/>
  <c r="F16" i="20" s="1"/>
  <c r="H10" i="20"/>
  <c r="G10" i="20"/>
  <c r="F10" i="20" s="1"/>
  <c r="H15" i="20"/>
  <c r="G15" i="20"/>
  <c r="F15" i="20" s="1"/>
  <c r="H42" i="20"/>
  <c r="G42" i="20"/>
  <c r="F42" i="20" s="1"/>
  <c r="H23" i="20"/>
  <c r="G23" i="20"/>
  <c r="F23" i="20" s="1"/>
  <c r="H19" i="20"/>
  <c r="G19" i="20"/>
  <c r="F19" i="20" s="1"/>
  <c r="H8" i="20"/>
  <c r="G8" i="20"/>
  <c r="F8" i="20" s="1"/>
  <c r="H7" i="20"/>
  <c r="G7" i="20"/>
  <c r="F7" i="20" s="1"/>
  <c r="H11" i="20"/>
  <c r="G11" i="20"/>
  <c r="F11" i="20" s="1"/>
  <c r="H12" i="20"/>
  <c r="G12" i="20"/>
  <c r="F12" i="20" s="1"/>
  <c r="H50" i="20"/>
  <c r="G50" i="20"/>
  <c r="F50" i="20" s="1"/>
  <c r="H49" i="20"/>
  <c r="G49" i="20"/>
  <c r="F49" i="20" s="1"/>
  <c r="H52" i="20"/>
  <c r="G52" i="20"/>
  <c r="F52" i="20" s="1"/>
  <c r="H28" i="20"/>
  <c r="G28" i="20"/>
  <c r="F28" i="20" s="1"/>
  <c r="H64" i="20"/>
  <c r="G64" i="20"/>
  <c r="F64" i="20" s="1"/>
  <c r="H46" i="20"/>
  <c r="G46" i="20"/>
  <c r="F46" i="20" s="1"/>
  <c r="H27" i="20"/>
  <c r="G27" i="20"/>
  <c r="F27" i="20" s="1"/>
  <c r="H26" i="20"/>
  <c r="G26" i="20"/>
  <c r="F26" i="20" s="1"/>
  <c r="H20" i="20"/>
  <c r="G20" i="20"/>
  <c r="F20" i="20" s="1"/>
  <c r="H37" i="20"/>
  <c r="G37" i="20"/>
  <c r="F37" i="20" s="1"/>
  <c r="H47" i="20"/>
  <c r="G47" i="20"/>
  <c r="F47" i="20" s="1"/>
  <c r="H44" i="20"/>
  <c r="G44" i="20"/>
  <c r="F44" i="20" s="1"/>
  <c r="H51" i="20"/>
  <c r="G51" i="20"/>
  <c r="F51" i="20" s="1"/>
  <c r="H57" i="20"/>
  <c r="G57" i="20"/>
  <c r="F57" i="20" s="1"/>
  <c r="H54" i="20"/>
  <c r="G54" i="20"/>
  <c r="F54" i="20" s="1"/>
  <c r="H18" i="20"/>
  <c r="G18" i="20"/>
  <c r="F18" i="20" s="1"/>
  <c r="H30" i="20"/>
  <c r="G30" i="20"/>
  <c r="F30" i="20" s="1"/>
  <c r="H25" i="20"/>
  <c r="G25" i="20"/>
  <c r="F25" i="20" s="1"/>
  <c r="H58" i="20"/>
  <c r="G58" i="20"/>
  <c r="F58" i="20" s="1"/>
  <c r="H22" i="20"/>
  <c r="G22" i="20"/>
  <c r="F22" i="20" s="1"/>
  <c r="H59" i="19"/>
  <c r="G59" i="19"/>
  <c r="F59" i="19" s="1"/>
  <c r="H37" i="19"/>
  <c r="G37" i="19"/>
  <c r="F37" i="19" s="1"/>
  <c r="H32" i="19"/>
  <c r="G32" i="19"/>
  <c r="F32" i="19" s="1"/>
  <c r="H17" i="19"/>
  <c r="G17" i="19"/>
  <c r="F17" i="19" s="1"/>
  <c r="H29" i="19"/>
  <c r="G29" i="19"/>
  <c r="F29" i="19" s="1"/>
  <c r="H28" i="19"/>
  <c r="G28" i="19"/>
  <c r="F28" i="19" s="1"/>
  <c r="G57" i="19"/>
  <c r="F57" i="19" s="1"/>
  <c r="H47" i="19"/>
  <c r="G47" i="19"/>
  <c r="F47" i="19" s="1"/>
  <c r="H55" i="19"/>
  <c r="G55" i="19"/>
  <c r="F55" i="19" s="1"/>
  <c r="H53" i="19"/>
  <c r="G53" i="19"/>
  <c r="F53" i="19" s="1"/>
  <c r="H48" i="19"/>
  <c r="G48" i="19"/>
  <c r="F48" i="19" s="1"/>
  <c r="H51" i="19"/>
  <c r="G51" i="19"/>
  <c r="F51" i="19" s="1"/>
  <c r="H40" i="19"/>
  <c r="G40" i="19"/>
  <c r="F40" i="19" s="1"/>
  <c r="H9" i="19"/>
  <c r="G9" i="19"/>
  <c r="F9" i="19" s="1"/>
  <c r="H15" i="19"/>
  <c r="G15" i="19"/>
  <c r="F15" i="19" s="1"/>
  <c r="H14" i="19"/>
  <c r="G14" i="19"/>
  <c r="F14" i="19" s="1"/>
  <c r="H12" i="19"/>
  <c r="G12" i="19"/>
  <c r="F12" i="19" s="1"/>
  <c r="H35" i="19"/>
  <c r="G35" i="19"/>
  <c r="F35" i="19" s="1"/>
  <c r="H30" i="19"/>
  <c r="G30" i="19"/>
  <c r="F30" i="19" s="1"/>
  <c r="H19" i="19"/>
  <c r="G19" i="19"/>
  <c r="F19" i="19" s="1"/>
  <c r="H36" i="19"/>
  <c r="G36" i="19"/>
  <c r="F36" i="19" s="1"/>
  <c r="H24" i="19"/>
  <c r="G24" i="19"/>
  <c r="F24" i="19" s="1"/>
  <c r="H10" i="19"/>
  <c r="G10" i="19"/>
  <c r="F10" i="19" s="1"/>
  <c r="H16" i="19"/>
  <c r="G16" i="19"/>
  <c r="F16" i="19" s="1"/>
  <c r="H27" i="19"/>
  <c r="G27" i="19"/>
  <c r="F27" i="19" s="1"/>
  <c r="H18" i="19"/>
  <c r="G18" i="19"/>
  <c r="F18" i="19" s="1"/>
  <c r="H8" i="19"/>
  <c r="G8" i="19"/>
  <c r="F8" i="19" s="1"/>
  <c r="H50" i="19"/>
  <c r="G50" i="19"/>
  <c r="F50" i="19" s="1"/>
  <c r="H23" i="19"/>
  <c r="G23" i="19"/>
  <c r="F23" i="19" s="1"/>
  <c r="H34" i="19"/>
  <c r="G34" i="19"/>
  <c r="F34" i="19" s="1"/>
  <c r="G56" i="19"/>
  <c r="F56" i="19" s="1"/>
  <c r="H20" i="19"/>
  <c r="G20" i="19"/>
  <c r="F20" i="19" s="1"/>
  <c r="H42" i="19"/>
  <c r="G42" i="19"/>
  <c r="F42" i="19" s="1"/>
  <c r="H11" i="19"/>
  <c r="G11" i="19"/>
  <c r="F11" i="19" s="1"/>
  <c r="H39" i="19"/>
  <c r="G39" i="19"/>
  <c r="F39" i="19" s="1"/>
  <c r="H46" i="19"/>
  <c r="G46" i="19"/>
  <c r="F46" i="19" s="1"/>
  <c r="H26" i="19"/>
  <c r="G26" i="19"/>
  <c r="F26" i="19" s="1"/>
  <c r="H43" i="19"/>
  <c r="G43" i="19"/>
  <c r="F43" i="19" s="1"/>
  <c r="H54" i="19"/>
  <c r="G54" i="19"/>
  <c r="F54" i="19" s="1"/>
  <c r="H7" i="19"/>
  <c r="G7" i="19"/>
  <c r="F7" i="19" s="1"/>
  <c r="H52" i="19"/>
  <c r="G52" i="19"/>
  <c r="F52" i="19" s="1"/>
  <c r="H33" i="19"/>
  <c r="G33" i="19"/>
  <c r="F33" i="19" s="1"/>
  <c r="H45" i="19"/>
  <c r="G45" i="19"/>
  <c r="F45" i="19" s="1"/>
  <c r="H41" i="19"/>
  <c r="G41" i="19"/>
  <c r="F41" i="19" s="1"/>
  <c r="H38" i="19"/>
  <c r="G38" i="19"/>
  <c r="F38" i="19" s="1"/>
  <c r="H22" i="19"/>
  <c r="G22" i="19"/>
  <c r="F22" i="19" s="1"/>
  <c r="H21" i="19"/>
  <c r="G21" i="19"/>
  <c r="F21" i="19" s="1"/>
  <c r="H13" i="19"/>
  <c r="G13" i="19"/>
  <c r="F13" i="19" s="1"/>
  <c r="H31" i="19"/>
  <c r="G31" i="19"/>
  <c r="F31" i="19" s="1"/>
  <c r="H49" i="19"/>
  <c r="G49" i="19"/>
  <c r="F49" i="19" s="1"/>
  <c r="H44" i="19"/>
  <c r="G44" i="19"/>
  <c r="F44" i="19" s="1"/>
  <c r="H25" i="19"/>
  <c r="G25" i="19"/>
  <c r="F25" i="19" s="1"/>
  <c r="G48" i="18"/>
  <c r="F48" i="18" s="1"/>
  <c r="H48" i="18"/>
  <c r="G53" i="18"/>
  <c r="F53" i="18" s="1"/>
  <c r="H53" i="18"/>
  <c r="G29" i="18"/>
  <c r="F29" i="18" s="1"/>
  <c r="H29" i="18"/>
  <c r="G10" i="18"/>
  <c r="F10" i="18" s="1"/>
  <c r="H10" i="18"/>
  <c r="G8" i="18"/>
  <c r="F8" i="18" s="1"/>
  <c r="H8" i="18"/>
  <c r="G33" i="18"/>
  <c r="F33" i="18" s="1"/>
  <c r="H33" i="18"/>
  <c r="G30" i="18"/>
  <c r="F30" i="18" s="1"/>
  <c r="H30" i="18"/>
  <c r="G31" i="18"/>
  <c r="F31" i="18" s="1"/>
  <c r="H31" i="18"/>
  <c r="G20" i="18"/>
  <c r="F20" i="18" s="1"/>
  <c r="H20" i="18"/>
  <c r="G14" i="18"/>
  <c r="F14" i="18" s="1"/>
  <c r="H14" i="18"/>
  <c r="G54" i="18"/>
  <c r="F54" i="18" s="1"/>
  <c r="H54" i="18"/>
  <c r="G55" i="18"/>
  <c r="F55" i="18" s="1"/>
  <c r="H55" i="18"/>
  <c r="G41" i="18"/>
  <c r="F41" i="18" s="1"/>
  <c r="H41" i="18"/>
  <c r="G40" i="18"/>
  <c r="F40" i="18" s="1"/>
  <c r="H40" i="18"/>
  <c r="G39" i="18"/>
  <c r="F39" i="18" s="1"/>
  <c r="H39" i="18"/>
  <c r="G42" i="18"/>
  <c r="F42" i="18" s="1"/>
  <c r="H42" i="18"/>
  <c r="G11" i="18"/>
  <c r="F11" i="18" s="1"/>
  <c r="H11" i="18"/>
  <c r="G49" i="18"/>
  <c r="F49" i="18" s="1"/>
  <c r="H49" i="18"/>
  <c r="G32" i="18"/>
  <c r="F32" i="18" s="1"/>
  <c r="H32" i="18"/>
  <c r="G17" i="18"/>
  <c r="F17" i="18" s="1"/>
  <c r="H17" i="18"/>
  <c r="G19" i="18"/>
  <c r="F19" i="18" s="1"/>
  <c r="H19" i="18"/>
  <c r="G45" i="18"/>
  <c r="F45" i="18" s="1"/>
  <c r="H45" i="18"/>
  <c r="G51" i="18"/>
  <c r="F51" i="18" s="1"/>
  <c r="H51" i="18"/>
  <c r="G50" i="18"/>
  <c r="F50" i="18" s="1"/>
  <c r="H50" i="18"/>
  <c r="G47" i="18"/>
  <c r="F47" i="18" s="1"/>
  <c r="H47" i="18"/>
  <c r="G35" i="18"/>
  <c r="F35" i="18" s="1"/>
  <c r="H35" i="18"/>
  <c r="G37" i="18"/>
  <c r="F37" i="18" s="1"/>
  <c r="H37" i="18"/>
  <c r="G28" i="18"/>
  <c r="F28" i="18" s="1"/>
  <c r="H28" i="18"/>
  <c r="G12" i="18"/>
  <c r="F12" i="18" s="1"/>
  <c r="H12" i="18"/>
  <c r="G13" i="18"/>
  <c r="F13" i="18" s="1"/>
  <c r="H13" i="18"/>
  <c r="G22" i="18"/>
  <c r="F22" i="18" s="1"/>
  <c r="H22" i="18"/>
  <c r="G56" i="18"/>
  <c r="F56" i="18" s="1"/>
  <c r="H56" i="18"/>
  <c r="G52" i="18"/>
  <c r="F52" i="18" s="1"/>
  <c r="G9" i="18"/>
  <c r="F9" i="18" s="1"/>
  <c r="H9" i="18"/>
  <c r="G27" i="18"/>
  <c r="F27" i="18" s="1"/>
  <c r="H27" i="18"/>
  <c r="G18" i="18"/>
  <c r="F18" i="18" s="1"/>
  <c r="H18" i="18"/>
  <c r="G7" i="18"/>
  <c r="F7" i="18" s="1"/>
  <c r="H7" i="18"/>
  <c r="G23" i="18"/>
  <c r="F23" i="18" s="1"/>
  <c r="H23" i="18"/>
  <c r="G15" i="18"/>
  <c r="F15" i="18" s="1"/>
  <c r="H15" i="18"/>
  <c r="G44" i="18"/>
  <c r="F44" i="18" s="1"/>
  <c r="H44" i="18"/>
  <c r="G38" i="18"/>
  <c r="F38" i="18" s="1"/>
  <c r="H38" i="18"/>
  <c r="G57" i="18"/>
  <c r="F57" i="18" s="1"/>
  <c r="H57" i="18"/>
  <c r="G46" i="18"/>
  <c r="F46" i="18" s="1"/>
  <c r="H46" i="18"/>
  <c r="G60" i="18"/>
  <c r="F60" i="18" s="1"/>
  <c r="H60" i="18"/>
  <c r="H43" i="18"/>
  <c r="G43" i="18"/>
  <c r="F43" i="18" s="1"/>
  <c r="H36" i="18"/>
  <c r="G36" i="18"/>
  <c r="F36" i="18" s="1"/>
  <c r="H26" i="18"/>
  <c r="G26" i="18"/>
  <c r="F26" i="18" s="1"/>
  <c r="H34" i="18"/>
  <c r="G34" i="18"/>
  <c r="F34" i="18" s="1"/>
  <c r="H21" i="18"/>
  <c r="G21" i="18"/>
  <c r="F21" i="18" s="1"/>
  <c r="H25" i="18"/>
  <c r="G25" i="18"/>
  <c r="F25" i="18" s="1"/>
  <c r="H16" i="18"/>
  <c r="G16" i="18"/>
  <c r="F16" i="18" s="1"/>
  <c r="H24" i="18"/>
  <c r="G24" i="18"/>
  <c r="F24" i="18" s="1"/>
  <c r="G13" i="2"/>
  <c r="F13" i="2" s="1"/>
  <c r="H13" i="2"/>
  <c r="G11" i="2"/>
  <c r="F11" i="2" s="1"/>
  <c r="H11" i="2"/>
  <c r="G10" i="2"/>
  <c r="F10" i="2" s="1"/>
  <c r="H10" i="2"/>
  <c r="G9" i="2"/>
  <c r="F9" i="2" s="1"/>
  <c r="H9" i="2"/>
  <c r="G12" i="2"/>
  <c r="F12" i="2" s="1"/>
  <c r="H12" i="2"/>
  <c r="G14" i="2"/>
  <c r="F14" i="2" s="1"/>
  <c r="H14" i="2"/>
  <c r="G59" i="17"/>
  <c r="F59" i="17" s="1"/>
  <c r="G58" i="17"/>
  <c r="F58" i="17" s="1"/>
  <c r="H57" i="17"/>
  <c r="G57" i="17"/>
  <c r="F57" i="17"/>
  <c r="H56" i="17"/>
  <c r="G56" i="17"/>
  <c r="F56" i="17" s="1"/>
  <c r="H55" i="17"/>
  <c r="G55" i="17"/>
  <c r="F55" i="17"/>
  <c r="H54" i="17"/>
  <c r="G54" i="17"/>
  <c r="F54" i="17" s="1"/>
  <c r="H53" i="17"/>
  <c r="G53" i="17"/>
  <c r="F53" i="17" s="1"/>
  <c r="H52" i="17"/>
  <c r="G52" i="17"/>
  <c r="F52" i="17" s="1"/>
  <c r="H51" i="17"/>
  <c r="G51" i="17"/>
  <c r="F51" i="17"/>
  <c r="H50" i="17"/>
  <c r="G50" i="17"/>
  <c r="F50" i="17"/>
  <c r="H49" i="17"/>
  <c r="G49" i="17"/>
  <c r="F49" i="17"/>
  <c r="H48" i="17"/>
  <c r="G48" i="17"/>
  <c r="F48" i="17" s="1"/>
  <c r="H47" i="17"/>
  <c r="G47" i="17"/>
  <c r="F47" i="17" s="1"/>
  <c r="H46" i="17"/>
  <c r="G46" i="17"/>
  <c r="F46" i="17"/>
  <c r="H45" i="17"/>
  <c r="G45" i="17"/>
  <c r="F45" i="17" s="1"/>
  <c r="H44" i="17"/>
  <c r="G44" i="17"/>
  <c r="F44" i="17" s="1"/>
  <c r="H43" i="17"/>
  <c r="G43" i="17"/>
  <c r="F43" i="17"/>
  <c r="H42" i="17"/>
  <c r="G42" i="17"/>
  <c r="F42" i="17" s="1"/>
  <c r="H41" i="17"/>
  <c r="G41" i="17"/>
  <c r="F41" i="17"/>
  <c r="H40" i="17"/>
  <c r="G40" i="17"/>
  <c r="F40" i="17" s="1"/>
  <c r="H39" i="17"/>
  <c r="G39" i="17"/>
  <c r="F39" i="17"/>
  <c r="H38" i="17"/>
  <c r="G38" i="17"/>
  <c r="F38" i="17"/>
  <c r="H37" i="17"/>
  <c r="G37" i="17"/>
  <c r="F37" i="17"/>
  <c r="H36" i="17"/>
  <c r="G36" i="17"/>
  <c r="F36" i="17" s="1"/>
  <c r="H35" i="17"/>
  <c r="G35" i="17"/>
  <c r="F35" i="17"/>
  <c r="H34" i="17"/>
  <c r="G34" i="17"/>
  <c r="F34" i="17" s="1"/>
  <c r="H33" i="17"/>
  <c r="G33" i="17"/>
  <c r="F33" i="17"/>
  <c r="H32" i="17"/>
  <c r="G32" i="17"/>
  <c r="F32" i="17" s="1"/>
  <c r="H31" i="17"/>
  <c r="G31" i="17"/>
  <c r="F31" i="17" s="1"/>
  <c r="H30" i="17"/>
  <c r="G30" i="17"/>
  <c r="F30" i="17"/>
  <c r="H29" i="17"/>
  <c r="G29" i="17"/>
  <c r="F29" i="17" s="1"/>
  <c r="H28" i="17"/>
  <c r="G28" i="17"/>
  <c r="F28" i="17" s="1"/>
  <c r="H27" i="17"/>
  <c r="G27" i="17"/>
  <c r="F27" i="17"/>
  <c r="H26" i="17"/>
  <c r="G26" i="17"/>
  <c r="F26" i="17"/>
  <c r="H25" i="17"/>
  <c r="G25" i="17"/>
  <c r="F25" i="17"/>
  <c r="H24" i="17"/>
  <c r="G24" i="17"/>
  <c r="F24" i="17" s="1"/>
  <c r="H23" i="17"/>
  <c r="G23" i="17"/>
  <c r="F23" i="17" s="1"/>
  <c r="H22" i="17"/>
  <c r="G22" i="17"/>
  <c r="F22" i="17"/>
  <c r="H21" i="17"/>
  <c r="G21" i="17"/>
  <c r="F21" i="17" s="1"/>
  <c r="H20" i="17"/>
  <c r="G20" i="17"/>
  <c r="F20" i="17" s="1"/>
  <c r="H19" i="17"/>
  <c r="G19" i="17"/>
  <c r="F19" i="17"/>
  <c r="H18" i="17"/>
  <c r="G18" i="17"/>
  <c r="F18" i="17" s="1"/>
  <c r="H17" i="17"/>
  <c r="G17" i="17"/>
  <c r="F17" i="17"/>
  <c r="H16" i="17"/>
  <c r="G16" i="17"/>
  <c r="F16" i="17" s="1"/>
  <c r="H15" i="17"/>
  <c r="G15" i="17"/>
  <c r="F15" i="17"/>
  <c r="H14" i="17"/>
  <c r="G14" i="17"/>
  <c r="F14" i="17"/>
  <c r="H13" i="17"/>
  <c r="G13" i="17"/>
  <c r="F13" i="17"/>
  <c r="H12" i="17"/>
  <c r="G12" i="17"/>
  <c r="F12" i="17" s="1"/>
  <c r="H11" i="17"/>
  <c r="G11" i="17"/>
  <c r="F11" i="17" s="1"/>
  <c r="H10" i="17"/>
  <c r="G10" i="17"/>
  <c r="F10" i="17" s="1"/>
  <c r="H8" i="17"/>
  <c r="G8" i="17"/>
  <c r="F8" i="17" s="1"/>
  <c r="H9" i="17"/>
  <c r="G9" i="17"/>
  <c r="F9" i="17" s="1"/>
  <c r="H50" i="16"/>
  <c r="G50" i="16"/>
  <c r="F50" i="16" s="1"/>
  <c r="H54" i="16"/>
  <c r="G54" i="16"/>
  <c r="F54" i="16" s="1"/>
  <c r="H48" i="16"/>
  <c r="G48" i="16"/>
  <c r="F48" i="16" s="1"/>
  <c r="H57" i="16"/>
  <c r="G57" i="16"/>
  <c r="F57" i="16" s="1"/>
  <c r="H33" i="16"/>
  <c r="G33" i="16"/>
  <c r="F33" i="16" s="1"/>
  <c r="H35" i="16"/>
  <c r="G35" i="16"/>
  <c r="F35" i="16" s="1"/>
  <c r="H19" i="16"/>
  <c r="G19" i="16"/>
  <c r="F19" i="16" s="1"/>
  <c r="H32" i="16"/>
  <c r="G32" i="16"/>
  <c r="F32" i="16" s="1"/>
  <c r="H37" i="16"/>
  <c r="G37" i="16"/>
  <c r="F37" i="16" s="1"/>
  <c r="H34" i="16"/>
  <c r="G34" i="16"/>
  <c r="F34" i="16" s="1"/>
  <c r="H21" i="16"/>
  <c r="G21" i="16"/>
  <c r="F21" i="16" s="1"/>
  <c r="H23" i="16"/>
  <c r="G23" i="16"/>
  <c r="F23" i="16" s="1"/>
  <c r="H53" i="16"/>
  <c r="G53" i="16"/>
  <c r="F53" i="16" s="1"/>
  <c r="H8" i="16"/>
  <c r="G8" i="16"/>
  <c r="F8" i="16" s="1"/>
  <c r="H49" i="16"/>
  <c r="G49" i="16"/>
  <c r="F49" i="16" s="1"/>
  <c r="H43" i="16"/>
  <c r="G43" i="16"/>
  <c r="F43" i="16" s="1"/>
  <c r="H28" i="16"/>
  <c r="G28" i="16"/>
  <c r="F28" i="16" s="1"/>
  <c r="H46" i="16"/>
  <c r="G46" i="16"/>
  <c r="F46" i="16" s="1"/>
  <c r="H56" i="16"/>
  <c r="G56" i="16"/>
  <c r="F56" i="16" s="1"/>
  <c r="H22" i="16"/>
  <c r="G22" i="16"/>
  <c r="F22" i="16" s="1"/>
  <c r="H52" i="16"/>
  <c r="G52" i="16"/>
  <c r="F52" i="16" s="1"/>
  <c r="H47" i="16"/>
  <c r="G47" i="16"/>
  <c r="F47" i="16" s="1"/>
  <c r="H44" i="16"/>
  <c r="G44" i="16"/>
  <c r="F44" i="16" s="1"/>
  <c r="H55" i="16"/>
  <c r="G55" i="16"/>
  <c r="F55" i="16" s="1"/>
  <c r="H42" i="16"/>
  <c r="G42" i="16"/>
  <c r="F42" i="16" s="1"/>
  <c r="H17" i="16"/>
  <c r="G17" i="16"/>
  <c r="F17" i="16" s="1"/>
  <c r="H20" i="16"/>
  <c r="G20" i="16"/>
  <c r="F20" i="16" s="1"/>
  <c r="H13" i="16"/>
  <c r="G13" i="16"/>
  <c r="F13" i="16" s="1"/>
  <c r="H15" i="16"/>
  <c r="G15" i="16"/>
  <c r="F15" i="16" s="1"/>
  <c r="H30" i="16"/>
  <c r="G30" i="16"/>
  <c r="F30" i="16" s="1"/>
  <c r="H29" i="16"/>
  <c r="G29" i="16"/>
  <c r="F29" i="16" s="1"/>
  <c r="H40" i="16"/>
  <c r="G40" i="16"/>
  <c r="F40" i="16" s="1"/>
  <c r="H51" i="16"/>
  <c r="G51" i="16"/>
  <c r="F51" i="16" s="1"/>
  <c r="H26" i="16"/>
  <c r="G26" i="16"/>
  <c r="F26" i="16" s="1"/>
  <c r="H9" i="16"/>
  <c r="G9" i="16"/>
  <c r="F9" i="16" s="1"/>
  <c r="H18" i="16"/>
  <c r="G18" i="16"/>
  <c r="F18" i="16" s="1"/>
  <c r="H11" i="16"/>
  <c r="G11" i="16"/>
  <c r="F11" i="16" s="1"/>
  <c r="H16" i="16"/>
  <c r="G16" i="16"/>
  <c r="F16" i="16" s="1"/>
  <c r="H36" i="16"/>
  <c r="G36" i="16"/>
  <c r="F36" i="16" s="1"/>
  <c r="H25" i="16"/>
  <c r="G25" i="16"/>
  <c r="F25" i="16" s="1"/>
  <c r="H31" i="16"/>
  <c r="G31" i="16"/>
  <c r="F31" i="16" s="1"/>
  <c r="G59" i="16"/>
  <c r="F59" i="16" s="1"/>
  <c r="G58" i="16"/>
  <c r="F58" i="16" s="1"/>
  <c r="H45" i="16"/>
  <c r="G45" i="16"/>
  <c r="F45" i="16" s="1"/>
  <c r="H41" i="16"/>
  <c r="G41" i="16"/>
  <c r="F41" i="16" s="1"/>
  <c r="H39" i="16"/>
  <c r="G39" i="16"/>
  <c r="F39" i="16" s="1"/>
  <c r="H12" i="16"/>
  <c r="G12" i="16"/>
  <c r="F12" i="16" s="1"/>
  <c r="H10" i="16"/>
  <c r="G10" i="16"/>
  <c r="F10" i="16" s="1"/>
  <c r="H14" i="16"/>
  <c r="G14" i="16"/>
  <c r="F14" i="16" s="1"/>
  <c r="H27" i="16"/>
  <c r="G27" i="16"/>
  <c r="F27" i="16" s="1"/>
  <c r="H38" i="16"/>
  <c r="G38" i="16"/>
  <c r="F38" i="16" s="1"/>
  <c r="H24" i="16"/>
  <c r="G24" i="16"/>
  <c r="F24" i="16" s="1"/>
  <c r="H56" i="15"/>
  <c r="G56" i="15"/>
  <c r="F56" i="15" s="1"/>
  <c r="H55" i="15"/>
  <c r="G55" i="15"/>
  <c r="F55" i="15" s="1"/>
  <c r="H54" i="15"/>
  <c r="G54" i="15"/>
  <c r="F54" i="15" s="1"/>
  <c r="H53" i="15"/>
  <c r="G53" i="15"/>
  <c r="F53" i="15" s="1"/>
  <c r="H52" i="15"/>
  <c r="G52" i="15"/>
  <c r="F52" i="15" s="1"/>
  <c r="H51" i="15"/>
  <c r="G51" i="15"/>
  <c r="F51" i="15" s="1"/>
  <c r="H50" i="15"/>
  <c r="G50" i="15"/>
  <c r="F50" i="15" s="1"/>
  <c r="H49" i="15"/>
  <c r="G49" i="15"/>
  <c r="F49" i="15" s="1"/>
  <c r="H48" i="15"/>
  <c r="G48" i="15"/>
  <c r="F48" i="15" s="1"/>
  <c r="H47" i="15"/>
  <c r="G47" i="15"/>
  <c r="F47" i="15" s="1"/>
  <c r="H46" i="15"/>
  <c r="G46" i="15"/>
  <c r="F46" i="15"/>
  <c r="H45" i="15"/>
  <c r="G45" i="15"/>
  <c r="F45" i="15" s="1"/>
  <c r="H44" i="15"/>
  <c r="G44" i="15"/>
  <c r="F44" i="15" s="1"/>
  <c r="H43" i="15"/>
  <c r="G43" i="15"/>
  <c r="F43" i="15" s="1"/>
  <c r="H42" i="15"/>
  <c r="G42" i="15"/>
  <c r="F42" i="15" s="1"/>
  <c r="H41" i="15"/>
  <c r="G41" i="15"/>
  <c r="F41" i="15" s="1"/>
  <c r="H40" i="15"/>
  <c r="G40" i="15"/>
  <c r="F40" i="15" s="1"/>
  <c r="H39" i="15"/>
  <c r="G39" i="15"/>
  <c r="F39" i="15" s="1"/>
  <c r="H38" i="15"/>
  <c r="G38" i="15"/>
  <c r="F38" i="15" s="1"/>
  <c r="H37" i="15"/>
  <c r="G37" i="15"/>
  <c r="F37" i="15" s="1"/>
  <c r="H36" i="15"/>
  <c r="G36" i="15"/>
  <c r="F36" i="15" s="1"/>
  <c r="H35" i="15"/>
  <c r="G35" i="15"/>
  <c r="F35" i="15" s="1"/>
  <c r="H34" i="15"/>
  <c r="G34" i="15"/>
  <c r="F34" i="15"/>
  <c r="H33" i="15"/>
  <c r="G33" i="15"/>
  <c r="F33" i="15" s="1"/>
  <c r="H32" i="15"/>
  <c r="G32" i="15"/>
  <c r="F32" i="15" s="1"/>
  <c r="H31" i="15"/>
  <c r="G31" i="15"/>
  <c r="F31" i="15" s="1"/>
  <c r="H30" i="15"/>
  <c r="G30" i="15"/>
  <c r="F30" i="15" s="1"/>
  <c r="H29" i="15"/>
  <c r="G29" i="15"/>
  <c r="F29" i="15" s="1"/>
  <c r="H28" i="15"/>
  <c r="G28" i="15"/>
  <c r="F28" i="15" s="1"/>
  <c r="H27" i="15"/>
  <c r="G27" i="15"/>
  <c r="F27" i="15" s="1"/>
  <c r="H26" i="15"/>
  <c r="G26" i="15"/>
  <c r="F26" i="15" s="1"/>
  <c r="H25" i="15"/>
  <c r="G25" i="15"/>
  <c r="F25" i="15" s="1"/>
  <c r="H24" i="15"/>
  <c r="G24" i="15"/>
  <c r="F24" i="15"/>
  <c r="H23" i="15"/>
  <c r="G23" i="15"/>
  <c r="F23" i="15" s="1"/>
  <c r="H22" i="15"/>
  <c r="G22" i="15"/>
  <c r="F22" i="15" s="1"/>
  <c r="H21" i="15"/>
  <c r="G21" i="15"/>
  <c r="F21" i="15" s="1"/>
  <c r="H20" i="15"/>
  <c r="G20" i="15"/>
  <c r="F20" i="15" s="1"/>
  <c r="H19" i="15"/>
  <c r="G19" i="15"/>
  <c r="F19" i="15" s="1"/>
  <c r="H18" i="15"/>
  <c r="G18" i="15"/>
  <c r="F18" i="15"/>
  <c r="H17" i="15"/>
  <c r="G17" i="15"/>
  <c r="F17" i="15" s="1"/>
  <c r="H15" i="15"/>
  <c r="G15" i="15"/>
  <c r="F15" i="15" s="1"/>
  <c r="H16" i="15"/>
  <c r="G16" i="15"/>
  <c r="F16" i="15" s="1"/>
  <c r="H11" i="15"/>
  <c r="G11" i="15"/>
  <c r="F11" i="15" s="1"/>
  <c r="H8" i="15"/>
  <c r="G8" i="15"/>
  <c r="F8" i="15" s="1"/>
  <c r="H12" i="15"/>
  <c r="G12" i="15"/>
  <c r="F12" i="15" s="1"/>
  <c r="H9" i="15"/>
  <c r="G9" i="15"/>
  <c r="F9" i="15" s="1"/>
  <c r="H14" i="15"/>
  <c r="G14" i="15"/>
  <c r="F14" i="15" s="1"/>
  <c r="H13" i="15"/>
  <c r="G13" i="15"/>
  <c r="F13" i="15" s="1"/>
  <c r="H10" i="15"/>
  <c r="G10" i="15"/>
  <c r="F10" i="15" s="1"/>
  <c r="H57" i="14"/>
  <c r="G57" i="14"/>
  <c r="F57" i="14" s="1"/>
  <c r="H56" i="14"/>
  <c r="G56" i="14"/>
  <c r="F56" i="14" s="1"/>
  <c r="H55" i="14"/>
  <c r="G55" i="14"/>
  <c r="F55" i="14" s="1"/>
  <c r="H54" i="14"/>
  <c r="G54" i="14"/>
  <c r="F54" i="14" s="1"/>
  <c r="H53" i="14"/>
  <c r="G53" i="14"/>
  <c r="F53" i="14" s="1"/>
  <c r="H52" i="14"/>
  <c r="G52" i="14"/>
  <c r="F52" i="14" s="1"/>
  <c r="H51" i="14"/>
  <c r="G51" i="14"/>
  <c r="F51" i="14" s="1"/>
  <c r="H50" i="14"/>
  <c r="G50" i="14"/>
  <c r="F50" i="14" s="1"/>
  <c r="H49" i="14"/>
  <c r="G49" i="14"/>
  <c r="F49" i="14" s="1"/>
  <c r="H48" i="14"/>
  <c r="G48" i="14"/>
  <c r="F48" i="14" s="1"/>
  <c r="H47" i="14"/>
  <c r="G47" i="14"/>
  <c r="F47" i="14"/>
  <c r="H46" i="14"/>
  <c r="G46" i="14"/>
  <c r="F46" i="14" s="1"/>
  <c r="H45" i="14"/>
  <c r="G45" i="14"/>
  <c r="F45" i="14" s="1"/>
  <c r="H44" i="14"/>
  <c r="G44" i="14"/>
  <c r="F44" i="14" s="1"/>
  <c r="H43" i="14"/>
  <c r="G43" i="14"/>
  <c r="F43" i="14" s="1"/>
  <c r="H42" i="14"/>
  <c r="G42" i="14"/>
  <c r="F42" i="14" s="1"/>
  <c r="H41" i="14"/>
  <c r="G41" i="14"/>
  <c r="F41" i="14" s="1"/>
  <c r="H40" i="14"/>
  <c r="G40" i="14"/>
  <c r="F40" i="14" s="1"/>
  <c r="H39" i="14"/>
  <c r="G39" i="14"/>
  <c r="F39" i="14"/>
  <c r="H38" i="14"/>
  <c r="G38" i="14"/>
  <c r="F38" i="14" s="1"/>
  <c r="H37" i="14"/>
  <c r="G37" i="14"/>
  <c r="F37" i="14" s="1"/>
  <c r="H36" i="14"/>
  <c r="G36" i="14"/>
  <c r="F36" i="14" s="1"/>
  <c r="H35" i="14"/>
  <c r="G35" i="14"/>
  <c r="F35" i="14" s="1"/>
  <c r="H34" i="14"/>
  <c r="G34" i="14"/>
  <c r="F34" i="14" s="1"/>
  <c r="H33" i="14"/>
  <c r="G33" i="14"/>
  <c r="F33" i="14" s="1"/>
  <c r="H32" i="14"/>
  <c r="G32" i="14"/>
  <c r="F32" i="14" s="1"/>
  <c r="H31" i="14"/>
  <c r="G31" i="14"/>
  <c r="F31" i="14" s="1"/>
  <c r="H30" i="14"/>
  <c r="G30" i="14"/>
  <c r="F30" i="14" s="1"/>
  <c r="H29" i="14"/>
  <c r="G29" i="14"/>
  <c r="F29" i="14" s="1"/>
  <c r="H28" i="14"/>
  <c r="G28" i="14"/>
  <c r="F28" i="14" s="1"/>
  <c r="H27" i="14"/>
  <c r="G27" i="14"/>
  <c r="F27" i="14" s="1"/>
  <c r="H26" i="14"/>
  <c r="G26" i="14"/>
  <c r="F26" i="14" s="1"/>
  <c r="H25" i="14"/>
  <c r="G25" i="14"/>
  <c r="F25" i="14" s="1"/>
  <c r="H24" i="14"/>
  <c r="G24" i="14"/>
  <c r="F24" i="14" s="1"/>
  <c r="H23" i="14"/>
  <c r="G23" i="14"/>
  <c r="F23" i="14" s="1"/>
  <c r="H16" i="14"/>
  <c r="G16" i="14"/>
  <c r="F16" i="14" s="1"/>
  <c r="H22" i="14"/>
  <c r="G22" i="14"/>
  <c r="F22" i="14" s="1"/>
  <c r="H21" i="14"/>
  <c r="G21" i="14"/>
  <c r="F21" i="14" s="1"/>
  <c r="H14" i="14"/>
  <c r="G14" i="14"/>
  <c r="F14" i="14" s="1"/>
  <c r="H20" i="14"/>
  <c r="G20" i="14"/>
  <c r="F20" i="14" s="1"/>
  <c r="H17" i="14"/>
  <c r="G17" i="14"/>
  <c r="F17" i="14" s="1"/>
  <c r="H13" i="14"/>
  <c r="G13" i="14"/>
  <c r="F13" i="14" s="1"/>
  <c r="H19" i="14"/>
  <c r="G19" i="14"/>
  <c r="F19" i="14" s="1"/>
  <c r="H18" i="14"/>
  <c r="G18" i="14"/>
  <c r="F18" i="14" s="1"/>
  <c r="H8" i="14"/>
  <c r="G8" i="14"/>
  <c r="F8" i="14" s="1"/>
  <c r="H9" i="14"/>
  <c r="G9" i="14"/>
  <c r="F9" i="14" s="1"/>
  <c r="H11" i="14"/>
  <c r="G11" i="14"/>
  <c r="F11" i="14" s="1"/>
  <c r="H10" i="14"/>
  <c r="G10" i="14"/>
  <c r="F10" i="14" s="1"/>
  <c r="H12" i="14"/>
  <c r="G12" i="14"/>
  <c r="F12" i="14" s="1"/>
  <c r="H15" i="14"/>
  <c r="G15" i="14"/>
  <c r="F15" i="14" s="1"/>
  <c r="G60" i="1"/>
  <c r="F60" i="1" s="1"/>
  <c r="H60" i="1"/>
  <c r="G19" i="1"/>
  <c r="F19" i="1" s="1"/>
  <c r="H19" i="1"/>
  <c r="G32" i="1"/>
  <c r="F32" i="1" s="1"/>
  <c r="H32" i="1"/>
  <c r="G48" i="1"/>
  <c r="F48" i="1" s="1"/>
  <c r="H48" i="1"/>
  <c r="G40" i="1"/>
  <c r="F40" i="1" s="1"/>
  <c r="H40" i="1"/>
  <c r="G45" i="1"/>
  <c r="F45" i="1" s="1"/>
  <c r="H45" i="1"/>
  <c r="G41" i="1"/>
  <c r="F41" i="1" s="1"/>
  <c r="H41" i="1"/>
  <c r="G38" i="1"/>
  <c r="F38" i="1" s="1"/>
  <c r="H38" i="1"/>
  <c r="G34" i="1"/>
  <c r="F34" i="1" s="1"/>
  <c r="H34" i="1"/>
  <c r="G53" i="1"/>
  <c r="F53" i="1" s="1"/>
  <c r="H53" i="1"/>
  <c r="G63" i="1"/>
  <c r="F63" i="1" s="1"/>
  <c r="H63" i="1"/>
  <c r="G59" i="1"/>
  <c r="F59" i="1" s="1"/>
  <c r="H59" i="1"/>
  <c r="G73" i="1"/>
  <c r="F73" i="1" s="1"/>
  <c r="H73" i="1"/>
  <c r="G50" i="1"/>
  <c r="F50" i="1" s="1"/>
  <c r="H50" i="1"/>
  <c r="G54" i="13"/>
  <c r="F54" i="13" s="1"/>
  <c r="G52" i="13"/>
  <c r="F52" i="13" s="1"/>
  <c r="H30" i="13"/>
  <c r="G30" i="13"/>
  <c r="F30" i="13" s="1"/>
  <c r="H33" i="13"/>
  <c r="G33" i="13"/>
  <c r="F33" i="13" s="1"/>
  <c r="H44" i="13"/>
  <c r="G44" i="13"/>
  <c r="F44" i="13" s="1"/>
  <c r="H27" i="13"/>
  <c r="G27" i="13"/>
  <c r="F27" i="13" s="1"/>
  <c r="H29" i="13"/>
  <c r="G29" i="13"/>
  <c r="F29" i="13" s="1"/>
  <c r="H9" i="13"/>
  <c r="G9" i="13"/>
  <c r="F9" i="13" s="1"/>
  <c r="H25" i="13"/>
  <c r="G25" i="13"/>
  <c r="F25" i="13" s="1"/>
  <c r="H10" i="13"/>
  <c r="G10" i="13"/>
  <c r="F10" i="13" s="1"/>
  <c r="H11" i="13"/>
  <c r="G11" i="13"/>
  <c r="F11" i="13" s="1"/>
  <c r="H13" i="13"/>
  <c r="G13" i="13"/>
  <c r="F13" i="13" s="1"/>
  <c r="H21" i="13"/>
  <c r="G21" i="13"/>
  <c r="F21" i="13" s="1"/>
  <c r="H34" i="13"/>
  <c r="G34" i="13"/>
  <c r="F34" i="13" s="1"/>
  <c r="H12" i="13"/>
  <c r="G12" i="13"/>
  <c r="F12" i="13" s="1"/>
  <c r="H28" i="13"/>
  <c r="G28" i="13"/>
  <c r="F28" i="13" s="1"/>
  <c r="H23" i="13"/>
  <c r="G23" i="13"/>
  <c r="F23" i="13" s="1"/>
  <c r="H42" i="13"/>
  <c r="G42" i="13"/>
  <c r="F42" i="13" s="1"/>
  <c r="H50" i="13"/>
  <c r="G50" i="13"/>
  <c r="F50" i="13" s="1"/>
  <c r="H38" i="13"/>
  <c r="G38" i="13"/>
  <c r="F38" i="13" s="1"/>
  <c r="H16" i="13"/>
  <c r="G16" i="13"/>
  <c r="F16" i="13" s="1"/>
  <c r="H18" i="13"/>
  <c r="G18" i="13"/>
  <c r="F18" i="13" s="1"/>
  <c r="H26" i="13"/>
  <c r="G26" i="13"/>
  <c r="F26" i="13" s="1"/>
  <c r="H35" i="13"/>
  <c r="G35" i="13"/>
  <c r="F35" i="13" s="1"/>
  <c r="H32" i="13"/>
  <c r="G32" i="13"/>
  <c r="F32" i="13" s="1"/>
  <c r="H46" i="13"/>
  <c r="G46" i="13"/>
  <c r="F46" i="13" s="1"/>
  <c r="H45" i="13"/>
  <c r="G45" i="13"/>
  <c r="F45" i="13" s="1"/>
  <c r="H59" i="13"/>
  <c r="G59" i="13"/>
  <c r="F59" i="13" s="1"/>
  <c r="H58" i="13"/>
  <c r="G58" i="13"/>
  <c r="F58" i="13" s="1"/>
  <c r="H43" i="13"/>
  <c r="G43" i="13"/>
  <c r="F43" i="13" s="1"/>
  <c r="H37" i="13"/>
  <c r="G37" i="13"/>
  <c r="F37" i="13" s="1"/>
  <c r="H20" i="13"/>
  <c r="G20" i="13"/>
  <c r="F20" i="13" s="1"/>
  <c r="H39" i="13"/>
  <c r="G39" i="13"/>
  <c r="F39" i="13" s="1"/>
  <c r="H8" i="13"/>
  <c r="G8" i="13"/>
  <c r="F8" i="13" s="1"/>
  <c r="H15" i="13"/>
  <c r="G15" i="13"/>
  <c r="F15" i="13" s="1"/>
  <c r="H24" i="13"/>
  <c r="G24" i="13"/>
  <c r="F24" i="13" s="1"/>
  <c r="H17" i="13"/>
  <c r="G17" i="13"/>
  <c r="F17" i="13" s="1"/>
  <c r="H14" i="13"/>
  <c r="G14" i="13"/>
  <c r="F14" i="13" s="1"/>
  <c r="H49" i="13"/>
  <c r="G49" i="13"/>
  <c r="F49" i="13" s="1"/>
  <c r="H36" i="13"/>
  <c r="G36" i="13"/>
  <c r="F36" i="13" s="1"/>
  <c r="H47" i="13"/>
  <c r="G47" i="13"/>
  <c r="F47" i="13" s="1"/>
  <c r="H57" i="13"/>
  <c r="G57" i="13"/>
  <c r="F57" i="13" s="1"/>
  <c r="H31" i="13"/>
  <c r="G31" i="13"/>
  <c r="F31" i="13" s="1"/>
  <c r="H53" i="13"/>
  <c r="G53" i="13"/>
  <c r="F53" i="13" s="1"/>
  <c r="H51" i="13"/>
  <c r="G51" i="13"/>
  <c r="F51" i="13" s="1"/>
  <c r="H56" i="13"/>
  <c r="G56" i="13"/>
  <c r="F56" i="13" s="1"/>
  <c r="H19" i="13"/>
  <c r="G19" i="13"/>
  <c r="F19" i="13" s="1"/>
  <c r="H40" i="13"/>
  <c r="G40" i="13"/>
  <c r="F40" i="13" s="1"/>
  <c r="H55" i="13"/>
  <c r="G55" i="13"/>
  <c r="F55" i="13" s="1"/>
  <c r="H48" i="13"/>
  <c r="G48" i="13"/>
  <c r="F48" i="13" s="1"/>
  <c r="H22" i="13"/>
  <c r="G22" i="13"/>
  <c r="F22" i="13" s="1"/>
  <c r="H41" i="13"/>
  <c r="G41" i="13"/>
  <c r="F41" i="13" s="1"/>
  <c r="G55" i="1"/>
  <c r="F55" i="1" s="1"/>
  <c r="H55" i="1"/>
  <c r="G70" i="1"/>
  <c r="F70" i="1" s="1"/>
  <c r="H70" i="1"/>
  <c r="G71" i="1"/>
  <c r="F71" i="1" s="1"/>
  <c r="H71" i="1"/>
  <c r="G11" i="1"/>
  <c r="F11" i="1" s="1"/>
  <c r="H11" i="1"/>
  <c r="G12" i="1"/>
  <c r="F12" i="1" s="1"/>
  <c r="H12" i="1"/>
  <c r="G33" i="1"/>
  <c r="F33" i="1" s="1"/>
  <c r="H33" i="1"/>
  <c r="G37" i="1"/>
  <c r="F37" i="1" s="1"/>
  <c r="H37" i="1"/>
  <c r="G25" i="1"/>
  <c r="F25" i="1" s="1"/>
  <c r="H25" i="1"/>
  <c r="G8" i="1"/>
  <c r="F8" i="1" s="1"/>
  <c r="H8" i="1"/>
  <c r="G46" i="1"/>
  <c r="F46" i="1" s="1"/>
  <c r="H46" i="1"/>
  <c r="G18" i="1"/>
  <c r="F18" i="1" s="1"/>
  <c r="H18" i="1"/>
  <c r="G27" i="1"/>
  <c r="F27" i="1" s="1"/>
  <c r="H27" i="1"/>
  <c r="G24" i="1"/>
  <c r="F24" i="1" s="1"/>
  <c r="H24" i="1"/>
  <c r="G47" i="1"/>
  <c r="F47" i="1" s="1"/>
  <c r="H47" i="1"/>
  <c r="G64" i="1"/>
  <c r="F64" i="1" s="1"/>
  <c r="H64" i="1"/>
  <c r="G56" i="1"/>
  <c r="F56" i="1" s="1"/>
  <c r="H56" i="1"/>
  <c r="G28" i="1"/>
  <c r="F28" i="1" s="1"/>
  <c r="H28" i="1"/>
  <c r="G42" i="1"/>
  <c r="F42" i="1" s="1"/>
  <c r="H42" i="1"/>
  <c r="G52" i="1"/>
  <c r="F52" i="1" s="1"/>
  <c r="H52" i="1"/>
  <c r="G21" i="1"/>
  <c r="F21" i="1" s="1"/>
  <c r="H21" i="1"/>
  <c r="G61" i="1"/>
  <c r="F61" i="1" s="1"/>
  <c r="H61" i="1"/>
  <c r="G14" i="1"/>
  <c r="F14" i="1" s="1"/>
  <c r="H14" i="1"/>
  <c r="G13" i="1"/>
  <c r="F13" i="1" s="1"/>
  <c r="H13" i="1"/>
  <c r="G30" i="1"/>
  <c r="F30" i="1" s="1"/>
  <c r="H30" i="1"/>
  <c r="G20" i="1"/>
  <c r="F20" i="1" s="1"/>
  <c r="H20" i="1"/>
  <c r="G35" i="1"/>
  <c r="F35" i="1" s="1"/>
  <c r="H35" i="1"/>
  <c r="G23" i="1"/>
  <c r="F23" i="1" s="1"/>
  <c r="H23" i="1"/>
  <c r="G17" i="1"/>
  <c r="F17" i="1" s="1"/>
  <c r="H17" i="1"/>
  <c r="G10" i="1"/>
  <c r="F10" i="1" s="1"/>
  <c r="H10" i="1"/>
  <c r="G22" i="1"/>
  <c r="F22" i="1" s="1"/>
  <c r="H22" i="1"/>
  <c r="G9" i="1"/>
  <c r="F9" i="1" s="1"/>
  <c r="H9" i="1"/>
  <c r="G16" i="1"/>
  <c r="F16" i="1" s="1"/>
  <c r="H16" i="1"/>
  <c r="G51" i="1"/>
  <c r="F51" i="1" s="1"/>
  <c r="H51" i="1"/>
  <c r="G39" i="1"/>
  <c r="F39" i="1" s="1"/>
  <c r="H39" i="1"/>
  <c r="G62" i="1"/>
  <c r="F62" i="1" s="1"/>
  <c r="H62" i="1"/>
  <c r="G29" i="1"/>
  <c r="F29" i="1" s="1"/>
  <c r="H29" i="1"/>
  <c r="G72" i="1"/>
  <c r="F72" i="1" s="1"/>
  <c r="H72" i="1"/>
  <c r="G26" i="1"/>
  <c r="F26" i="1" s="1"/>
  <c r="H26" i="1"/>
  <c r="G44" i="1"/>
  <c r="F44" i="1" s="1"/>
  <c r="H44" i="1"/>
  <c r="G54" i="1"/>
  <c r="F54" i="1" s="1"/>
  <c r="H54" i="1"/>
  <c r="G58" i="1"/>
  <c r="F58" i="1" s="1"/>
  <c r="H58" i="1"/>
  <c r="G43" i="1"/>
  <c r="F43" i="1" s="1"/>
  <c r="H43" i="1"/>
  <c r="G69" i="1"/>
  <c r="F69" i="1" s="1"/>
  <c r="H69" i="1"/>
  <c r="G66" i="1"/>
  <c r="F66" i="1" s="1"/>
  <c r="H66" i="1"/>
  <c r="G67" i="1"/>
  <c r="F67" i="1" s="1"/>
  <c r="H67" i="1"/>
  <c r="G15" i="1"/>
  <c r="F15" i="1" s="1"/>
  <c r="H15" i="1"/>
  <c r="G57" i="1"/>
  <c r="F57" i="1" s="1"/>
  <c r="H57" i="1"/>
  <c r="G68" i="1"/>
  <c r="F68" i="1" s="1"/>
  <c r="H68" i="1"/>
  <c r="G49" i="1"/>
  <c r="F49" i="1" s="1"/>
  <c r="H49" i="1"/>
  <c r="G36" i="1"/>
  <c r="F36" i="1" s="1"/>
  <c r="H36" i="1"/>
  <c r="H8" i="2"/>
  <c r="G8" i="2"/>
  <c r="F8" i="2" s="1"/>
  <c r="H7" i="2"/>
  <c r="G7" i="2"/>
  <c r="F7" i="2" s="1"/>
  <c r="H31" i="1"/>
  <c r="G31" i="1"/>
  <c r="F31" i="1" s="1"/>
  <c r="H65" i="1"/>
  <c r="G65" i="1"/>
  <c r="F65" i="1" s="1"/>
</calcChain>
</file>

<file path=xl/sharedStrings.xml><?xml version="1.0" encoding="utf-8"?>
<sst xmlns="http://schemas.openxmlformats.org/spreadsheetml/2006/main" count="1685" uniqueCount="500">
  <si>
    <t>JUEZ 1</t>
  </si>
  <si>
    <t>JUEZ 2</t>
  </si>
  <si>
    <t>JUEZ 3</t>
  </si>
  <si>
    <t>JUEZ 4</t>
  </si>
  <si>
    <t>SALIDA</t>
  </si>
  <si>
    <t>EQUILIBRIO PIE DERECHO/ PIES IZQUIERDO DE FRENTE</t>
  </si>
  <si>
    <t>CUARTA PIE A EXTERNO</t>
  </si>
  <si>
    <t>CUARTA PIE B EXTERNO</t>
  </si>
  <si>
    <t>DESPLAZAMIENTO DE FRENTE</t>
  </si>
  <si>
    <t xml:space="preserve">GLOBOS DE FRENTE </t>
  </si>
  <si>
    <t>ZIGZAG EN 2 PIES DE FRENTE</t>
  </si>
  <si>
    <t xml:space="preserve">FRENADA EN T </t>
  </si>
  <si>
    <t>#</t>
  </si>
  <si>
    <t>NOMBRE</t>
  </si>
  <si>
    <t>CLUB</t>
  </si>
  <si>
    <t>Cualitativa</t>
  </si>
  <si>
    <t>Nota</t>
  </si>
  <si>
    <t xml:space="preserve">Total </t>
  </si>
  <si>
    <t>E1</t>
  </si>
  <si>
    <t>E2</t>
  </si>
  <si>
    <t>E3</t>
  </si>
  <si>
    <t>E4</t>
  </si>
  <si>
    <t>E5</t>
  </si>
  <si>
    <t>E6</t>
  </si>
  <si>
    <t>E7</t>
  </si>
  <si>
    <t>E8</t>
  </si>
  <si>
    <t>Pachon Barbosa</t>
  </si>
  <si>
    <t>VICTORIA</t>
  </si>
  <si>
    <t>Árbitro</t>
  </si>
  <si>
    <t>J1</t>
  </si>
  <si>
    <t>J2</t>
  </si>
  <si>
    <t>J3</t>
  </si>
  <si>
    <t>Nota A</t>
  </si>
  <si>
    <t>Nota B</t>
  </si>
  <si>
    <t>II FESTIVAL DEPARTAMENTAL DE NOVATOS Y DEBUTANTES
DE PATINAJE ARTÍSTICO
FUSAGASUGA, AGOSTO DE 2025</t>
  </si>
  <si>
    <t>ANA VICTORIA</t>
  </si>
  <si>
    <t>ESTUPIÑAN VILLANUEVA</t>
  </si>
  <si>
    <t xml:space="preserve">ROLLETTE S.C </t>
  </si>
  <si>
    <t xml:space="preserve">ANA MARIA </t>
  </si>
  <si>
    <t>BOHORQUEZ BERNAL</t>
  </si>
  <si>
    <t>ESCUELA LA MESA</t>
  </si>
  <si>
    <t>SARA CARLOTA</t>
  </si>
  <si>
    <t>NIÑOÑ RUEDA</t>
  </si>
  <si>
    <t>TRUJILLO CASTELLANOS</t>
  </si>
  <si>
    <t>AIHARA</t>
  </si>
  <si>
    <t xml:space="preserve">GIL JIMENEZ </t>
  </si>
  <si>
    <t>ESCUELA UBATE</t>
  </si>
  <si>
    <t>ANGELA SOFIA</t>
  </si>
  <si>
    <t>PINZON RODRIGUEZ</t>
  </si>
  <si>
    <t>ESCUELA EL ROSAL</t>
  </si>
  <si>
    <t xml:space="preserve">DANNA VICTORIA </t>
  </si>
  <si>
    <t>DIAZ AMARILLO</t>
  </si>
  <si>
    <t>ESCUELA MADRID</t>
  </si>
  <si>
    <t xml:space="preserve">Julietha </t>
  </si>
  <si>
    <t>CHAMPION SKATE</t>
  </si>
  <si>
    <t>HABILIDADES PRETOTS</t>
  </si>
  <si>
    <t xml:space="preserve">Isabella </t>
  </si>
  <si>
    <t>Lara Guerrero</t>
  </si>
  <si>
    <t>Althius Figure Skating</t>
  </si>
  <si>
    <t xml:space="preserve">AVRIL MARIE </t>
  </si>
  <si>
    <t>PEREZ BRICEÑO</t>
  </si>
  <si>
    <t>BLUE FENIX CHIA</t>
  </si>
  <si>
    <t xml:space="preserve">María Paz </t>
  </si>
  <si>
    <t>Bustos Rivas</t>
  </si>
  <si>
    <t xml:space="preserve">Salome </t>
  </si>
  <si>
    <t xml:space="preserve">Torres Silva </t>
  </si>
  <si>
    <t>EMILY ZOE</t>
  </si>
  <si>
    <t>MARIN ESPINOSA</t>
  </si>
  <si>
    <t>CLUB MOON SKATE</t>
  </si>
  <si>
    <t xml:space="preserve">LIA ISABELLA </t>
  </si>
  <si>
    <t>ARIAS SALAVARRIETA</t>
  </si>
  <si>
    <t xml:space="preserve">Crystal Skating </t>
  </si>
  <si>
    <t xml:space="preserve">Dafne Geraldine </t>
  </si>
  <si>
    <t xml:space="preserve">Hincapié Algarra </t>
  </si>
  <si>
    <t>CUNDEPORTES FUNZA</t>
  </si>
  <si>
    <t xml:space="preserve">Kemi Valentina </t>
  </si>
  <si>
    <t xml:space="preserve">Urbina Delgado </t>
  </si>
  <si>
    <t xml:space="preserve">Amelie </t>
  </si>
  <si>
    <t xml:space="preserve">Riveros Ayala </t>
  </si>
  <si>
    <t>María Paz</t>
  </si>
  <si>
    <t xml:space="preserve">Pinto González </t>
  </si>
  <si>
    <t xml:space="preserve">Emily Salome </t>
  </si>
  <si>
    <t xml:space="preserve">Gomez mendez </t>
  </si>
  <si>
    <t>LILE</t>
  </si>
  <si>
    <t>MIER CONTRERAS</t>
  </si>
  <si>
    <t>ESCUELA  FUSAGASUGA</t>
  </si>
  <si>
    <t>MARIA VICTORIA</t>
  </si>
  <si>
    <t>LEON RIVERA</t>
  </si>
  <si>
    <t>SALOME</t>
  </si>
  <si>
    <t>MENDEZ INFANTE</t>
  </si>
  <si>
    <t>ESCUELA ALBAN</t>
  </si>
  <si>
    <t>DULCE MARIA</t>
  </si>
  <si>
    <t>MAHECHA CONTRERAS</t>
  </si>
  <si>
    <t>PAULINA</t>
  </si>
  <si>
    <t>PAEZ MAZO</t>
  </si>
  <si>
    <t xml:space="preserve">DULCE MARIA </t>
  </si>
  <si>
    <t>BELTRAN PIÑA</t>
  </si>
  <si>
    <t>SALMA</t>
  </si>
  <si>
    <t>Chloe Abigail</t>
  </si>
  <si>
    <t>Guzman</t>
  </si>
  <si>
    <t>ESCUELA COTA</t>
  </si>
  <si>
    <t xml:space="preserve">THYARA VALENTINA </t>
  </si>
  <si>
    <t>LOZANO BALLESTEROS</t>
  </si>
  <si>
    <t>AMY GABRIELA</t>
  </si>
  <si>
    <t>CAMPOS SERNA</t>
  </si>
  <si>
    <t>MARIA JOSE</t>
  </si>
  <si>
    <t>LOPEZ AREVALO</t>
  </si>
  <si>
    <t>AREVALO PALACIO</t>
  </si>
  <si>
    <t xml:space="preserve">VICTORIA </t>
  </si>
  <si>
    <t>PEDRAZA CUBILLOS</t>
  </si>
  <si>
    <t>EMMA LUCIA</t>
  </si>
  <si>
    <t>MORENO CARPETA</t>
  </si>
  <si>
    <t>ADRIANA LUCIA</t>
  </si>
  <si>
    <t>ANAYA TORRES</t>
  </si>
  <si>
    <t>LUCIANA NAY</t>
  </si>
  <si>
    <t>MARTINEZ VELAZQUEZ</t>
  </si>
  <si>
    <t>SARAY VICTORIA</t>
  </si>
  <si>
    <t>PINILLA CUELLAR</t>
  </si>
  <si>
    <t>AINHOA SAMARA</t>
  </si>
  <si>
    <t>MORENO ROA</t>
  </si>
  <si>
    <t>LUCCIANA</t>
  </si>
  <si>
    <t>RIAÑO</t>
  </si>
  <si>
    <t xml:space="preserve">MARIANA </t>
  </si>
  <si>
    <t>CLAVIJO BARACALDO</t>
  </si>
  <si>
    <t>ESCUELA MOSQUERA</t>
  </si>
  <si>
    <t xml:space="preserve">Mariana </t>
  </si>
  <si>
    <t>Salinas</t>
  </si>
  <si>
    <t>ESCUELA SOPO</t>
  </si>
  <si>
    <t xml:space="preserve">NICOL JUANITA </t>
  </si>
  <si>
    <t xml:space="preserve">TRIANA BARRANTES </t>
  </si>
  <si>
    <t>EMMY SALOME</t>
  </si>
  <si>
    <t>PUERTA ALDANA</t>
  </si>
  <si>
    <t xml:space="preserve">EVOLUTION ARMERO </t>
  </si>
  <si>
    <t xml:space="preserve"> LUCIANA </t>
  </si>
  <si>
    <t>GARCIA CRUZ</t>
  </si>
  <si>
    <t xml:space="preserve">LAUREN NAHIA </t>
  </si>
  <si>
    <t>RADA LOZANO</t>
  </si>
  <si>
    <t>DAYHAN ISABELLA</t>
  </si>
  <si>
    <t>RODAS CADENA</t>
  </si>
  <si>
    <t>CASALLAS URANGO</t>
  </si>
  <si>
    <t xml:space="preserve">NEWLINE </t>
  </si>
  <si>
    <t>ANTONELLA</t>
  </si>
  <si>
    <t>CASTAÑEDA ALFONSO</t>
  </si>
  <si>
    <t>MIA VICTORIA</t>
  </si>
  <si>
    <t>GONZALEZ BERNAL</t>
  </si>
  <si>
    <t>MELO LEAL</t>
  </si>
  <si>
    <t>SKATE STARS BOYACA</t>
  </si>
  <si>
    <t>SARA SOFIA</t>
  </si>
  <si>
    <t xml:space="preserve">RUIZ ROA </t>
  </si>
  <si>
    <t xml:space="preserve">ALANA  ISABELLA </t>
  </si>
  <si>
    <t>MARTINEZ ALVAREZ</t>
  </si>
  <si>
    <t>THAMARA VALENTINA</t>
  </si>
  <si>
    <t>RODRIGUEZ OROZCO</t>
  </si>
  <si>
    <t xml:space="preserve">ABBY SALOME </t>
  </si>
  <si>
    <t xml:space="preserve">SALAZAR SANCHEZ </t>
  </si>
  <si>
    <t>SHARIT VALENTINA</t>
  </si>
  <si>
    <t>AREVALO QUEVEDO</t>
  </si>
  <si>
    <t xml:space="preserve">VALENTINA </t>
  </si>
  <si>
    <t>MONTEALEGRE MENDOZA</t>
  </si>
  <si>
    <t>GARCIA GUERRERO</t>
  </si>
  <si>
    <t>ESCUELA FUSAGASUGA</t>
  </si>
  <si>
    <t xml:space="preserve">LUCIANA </t>
  </si>
  <si>
    <t>RODRIGUEZ</t>
  </si>
  <si>
    <t xml:space="preserve">LUNA </t>
  </si>
  <si>
    <t>PACHON</t>
  </si>
  <si>
    <t>MOON SKATE</t>
  </si>
  <si>
    <t>HELLEN TAMARA</t>
  </si>
  <si>
    <t>ROJAS</t>
  </si>
  <si>
    <t>DILAN ANDRES</t>
  </si>
  <si>
    <t>AGUIRRE MORA</t>
  </si>
  <si>
    <t xml:space="preserve">MAAYAN </t>
  </si>
  <si>
    <t>ZEA GONZALEZ</t>
  </si>
  <si>
    <t xml:space="preserve">INGRID KATALEILLA </t>
  </si>
  <si>
    <t>GUERRERO MONROY</t>
  </si>
  <si>
    <t xml:space="preserve">VALERY SOFIA </t>
  </si>
  <si>
    <t>CASTAÑEDA MONTOYA</t>
  </si>
  <si>
    <t>LUCIANA ISABEL</t>
  </si>
  <si>
    <t>CHAMORRO HERNANDEZ</t>
  </si>
  <si>
    <t>ROLLETTE</t>
  </si>
  <si>
    <t>VIOLETA</t>
  </si>
  <si>
    <t>CASTAÑEDA HERNANDEZ</t>
  </si>
  <si>
    <t xml:space="preserve">EVELIN SAMANTA </t>
  </si>
  <si>
    <t>PEREZ BARRERO</t>
  </si>
  <si>
    <t xml:space="preserve">ALLISON </t>
  </si>
  <si>
    <t>BASTO RADA</t>
  </si>
  <si>
    <t xml:space="preserve">SARA ISABELLA </t>
  </si>
  <si>
    <t xml:space="preserve">MOJICA CORTEZ </t>
  </si>
  <si>
    <t xml:space="preserve">DANNA ISABELLA </t>
  </si>
  <si>
    <t xml:space="preserve">SANTANA AGUILAR </t>
  </si>
  <si>
    <t>SARA VALERIA</t>
  </si>
  <si>
    <t xml:space="preserve">SANTANA RODRIGUEZ </t>
  </si>
  <si>
    <t xml:space="preserve">ANNA IBETH </t>
  </si>
  <si>
    <t xml:space="preserve">VELOZA CORTEZ </t>
  </si>
  <si>
    <t xml:space="preserve">Emily Luciana </t>
  </si>
  <si>
    <t>García</t>
  </si>
  <si>
    <t xml:space="preserve">Isabela </t>
  </si>
  <si>
    <t>Castro Hueso</t>
  </si>
  <si>
    <t xml:space="preserve">Tama </t>
  </si>
  <si>
    <t xml:space="preserve">Rojas Gama </t>
  </si>
  <si>
    <t xml:space="preserve">Carol Dayanna </t>
  </si>
  <si>
    <t xml:space="preserve">Sccapatura Macias </t>
  </si>
  <si>
    <t xml:space="preserve">María Valentina </t>
  </si>
  <si>
    <t>Carreño</t>
  </si>
  <si>
    <t>Sara Gabriela</t>
  </si>
  <si>
    <t xml:space="preserve">Martínez </t>
  </si>
  <si>
    <t>ANGELES VERONICA</t>
  </si>
  <si>
    <t>PEREZ SEGUERI</t>
  </si>
  <si>
    <t>MEELANY</t>
  </si>
  <si>
    <t>TORRES MARROQUIN</t>
  </si>
  <si>
    <t xml:space="preserve">VALERIA SOFIA </t>
  </si>
  <si>
    <t>CHAVES NOMESQUE</t>
  </si>
  <si>
    <t>SARAH GABRIELA</t>
  </si>
  <si>
    <t>GONGORA LESAMA</t>
  </si>
  <si>
    <t>ANA BELEN</t>
  </si>
  <si>
    <t xml:space="preserve">PARRA </t>
  </si>
  <si>
    <t>VALERY DAYAN</t>
  </si>
  <si>
    <t>RAMIREZ LOPEZ</t>
  </si>
  <si>
    <t>NICOLE</t>
  </si>
  <si>
    <t>GUZMAN POVEDA</t>
  </si>
  <si>
    <t>MARIA PAZ</t>
  </si>
  <si>
    <t>SILVA CRUZ</t>
  </si>
  <si>
    <t>DANNA VALENTINA</t>
  </si>
  <si>
    <t>PITO RODRIGUEZ</t>
  </si>
  <si>
    <t xml:space="preserve">YALEN KARINA </t>
  </si>
  <si>
    <t>LOPEZ WILCHES</t>
  </si>
  <si>
    <t>LAURA MANUELA</t>
  </si>
  <si>
    <t xml:space="preserve">EYLIN MARIANA </t>
  </si>
  <si>
    <t>RODRIGUEZ GUTIERREZ</t>
  </si>
  <si>
    <t>Grace</t>
  </si>
  <si>
    <t>Isabella</t>
  </si>
  <si>
    <t>Castro Medrano</t>
  </si>
  <si>
    <t xml:space="preserve">Salome Herrera </t>
  </si>
  <si>
    <t>Carvajal</t>
  </si>
  <si>
    <t>Maria</t>
  </si>
  <si>
    <t xml:space="preserve"> José Barinas</t>
  </si>
  <si>
    <t>Mariana</t>
  </si>
  <si>
    <t>Heredia vaca</t>
  </si>
  <si>
    <t xml:space="preserve">Luciana </t>
  </si>
  <si>
    <t>SANCHEZ GUZMAN</t>
  </si>
  <si>
    <t>Ana Milena</t>
  </si>
  <si>
    <t xml:space="preserve"> Palma Romero</t>
  </si>
  <si>
    <t xml:space="preserve">Guadalupe </t>
  </si>
  <si>
    <t>Ruiz Yepes</t>
  </si>
  <si>
    <t>Maria Paz </t>
  </si>
  <si>
    <t>Torres Montero</t>
  </si>
  <si>
    <t xml:space="preserve">Valentina </t>
  </si>
  <si>
    <t>Mayorga Peña</t>
  </si>
  <si>
    <t xml:space="preserve">Gabriela </t>
  </si>
  <si>
    <t>Vera</t>
  </si>
  <si>
    <t xml:space="preserve">Carla </t>
  </si>
  <si>
    <t>Camargo Arguelles</t>
  </si>
  <si>
    <t>MONTES PIRELA</t>
  </si>
  <si>
    <t>ANA SOFIA</t>
  </si>
  <si>
    <t>LIEVANO MONTERO</t>
  </si>
  <si>
    <t>GUADALUPE</t>
  </si>
  <si>
    <t>MELANY YANAY</t>
  </si>
  <si>
    <t>BERNATE SUAREZ</t>
  </si>
  <si>
    <t>SOFIA</t>
  </si>
  <si>
    <t>DAZA ALFONSO</t>
  </si>
  <si>
    <t>VALERY MARIETH</t>
  </si>
  <si>
    <t>SUAREZ MONTENEGRO</t>
  </si>
  <si>
    <t xml:space="preserve">SAHARA NAHID </t>
  </si>
  <si>
    <t>MENDOZA RAMIREZ</t>
  </si>
  <si>
    <t>JASMIN SARAY</t>
  </si>
  <si>
    <t>VILLALBA HERRERA</t>
  </si>
  <si>
    <t>AMELIE ANTONIA</t>
  </si>
  <si>
    <t>BOHORQUEZ VILLEGAS</t>
  </si>
  <si>
    <t xml:space="preserve">Andrea De Los Ángeles </t>
  </si>
  <si>
    <t xml:space="preserve">Escobar Rangel </t>
  </si>
  <si>
    <t>Gabriela</t>
  </si>
  <si>
    <t xml:space="preserve">Morato Torres </t>
  </si>
  <si>
    <t xml:space="preserve">Saray Sofia </t>
  </si>
  <si>
    <t>ANNIE MICHELL</t>
  </si>
  <si>
    <t>DIAZ CALVO</t>
  </si>
  <si>
    <t>PALOMA</t>
  </si>
  <si>
    <t>NEIRA ROJAS</t>
  </si>
  <si>
    <t>LUNA ALEJANDRA</t>
  </si>
  <si>
    <t>PACHON PARRA</t>
  </si>
  <si>
    <t>ALEJANDRA</t>
  </si>
  <si>
    <t>CORTES SOLER</t>
  </si>
  <si>
    <t xml:space="preserve">GABRIELA </t>
  </si>
  <si>
    <t>PERDOMO GONZALEZ</t>
  </si>
  <si>
    <t xml:space="preserve">CATALINA </t>
  </si>
  <si>
    <t>GONZALEZ PRIETO</t>
  </si>
  <si>
    <t>ARIANA</t>
  </si>
  <si>
    <t>AYALA</t>
  </si>
  <si>
    <t xml:space="preserve">NANY ALEJANDRA </t>
  </si>
  <si>
    <t>FIERRO RIOS</t>
  </si>
  <si>
    <t>VALERIA ALEJANDRA</t>
  </si>
  <si>
    <t>BELTRAN CASALLAS</t>
  </si>
  <si>
    <t>JULIAN ANDRES</t>
  </si>
  <si>
    <t>AGUIRRE MENA</t>
  </si>
  <si>
    <t>FABIAN ALONSO</t>
  </si>
  <si>
    <t>CAMPOS LEAL</t>
  </si>
  <si>
    <t>HABILIDADES MINI</t>
  </si>
  <si>
    <t xml:space="preserve">AURA </t>
  </si>
  <si>
    <t>VALENCIA</t>
  </si>
  <si>
    <t>XUA SKATE</t>
  </si>
  <si>
    <t>HABILIDADES INFANTIL</t>
  </si>
  <si>
    <t>Danna Michell</t>
  </si>
  <si>
    <t>Martinez Mendez</t>
  </si>
  <si>
    <t>ILIANA RAQUEL</t>
  </si>
  <si>
    <t>REYES BONILLA</t>
  </si>
  <si>
    <t xml:space="preserve">CLUB ARMONIA NATAGAIMA </t>
  </si>
  <si>
    <t>VALERY SAMANTHA</t>
  </si>
  <si>
    <t>GOMEZ MARTINEZ</t>
  </si>
  <si>
    <t>CAMELO ARDILA</t>
  </si>
  <si>
    <t>MARIA ALEJANDRA</t>
  </si>
  <si>
    <t>CASAS ORTIZ</t>
  </si>
  <si>
    <t xml:space="preserve">Karen </t>
  </si>
  <si>
    <t>Osorio</t>
  </si>
  <si>
    <t xml:space="preserve">MARTINEZ MARTINEZ </t>
  </si>
  <si>
    <t>EYLEEN KRISTERCHELL</t>
  </si>
  <si>
    <t>SILVA NIETO - DIVERSAMENTE HABIL</t>
  </si>
  <si>
    <t>ANA MANUELA</t>
  </si>
  <si>
    <t xml:space="preserve">SARAH GABRIELA </t>
  </si>
  <si>
    <t>RODRIGUEZ PATIÑO</t>
  </si>
  <si>
    <t>MAITE VALENTINA</t>
  </si>
  <si>
    <t>MARTINEZ REINA</t>
  </si>
  <si>
    <t>ISABEL MARIANA</t>
  </si>
  <si>
    <t>HERNANDEZ BERMUDEZ</t>
  </si>
  <si>
    <t xml:space="preserve">MARIA PAULA </t>
  </si>
  <si>
    <t xml:space="preserve">QUINTERO BLANCO </t>
  </si>
  <si>
    <t>ISABELLA</t>
  </si>
  <si>
    <t>MESA BLANCO</t>
  </si>
  <si>
    <t>Maria Salome</t>
  </si>
  <si>
    <t>Paez Niño</t>
  </si>
  <si>
    <t>HABILIDADES CADETES</t>
  </si>
  <si>
    <t>MARIA PAULA</t>
  </si>
  <si>
    <t>LOZANO CAPERA</t>
  </si>
  <si>
    <t>SHEILA TAMARA</t>
  </si>
  <si>
    <t>LAURA SOFIA</t>
  </si>
  <si>
    <t>HERRERA VILLAMIZAR</t>
  </si>
  <si>
    <t>MARIA FERNANDA</t>
  </si>
  <si>
    <t>LUIS HERRERA</t>
  </si>
  <si>
    <t>ASHLEY MICHELLE</t>
  </si>
  <si>
    <t>DELGADO TERAN</t>
  </si>
  <si>
    <t xml:space="preserve">Emily </t>
  </si>
  <si>
    <t xml:space="preserve">Zamora </t>
  </si>
  <si>
    <t xml:space="preserve">ISABELLA VICTORIA </t>
  </si>
  <si>
    <t xml:space="preserve">RAMIREZ DIAZ </t>
  </si>
  <si>
    <t xml:space="preserve">MARYORY LICETH </t>
  </si>
  <si>
    <t xml:space="preserve">YEMAYUSA RAMOS </t>
  </si>
  <si>
    <t>MARIA JULIANA</t>
  </si>
  <si>
    <t>TIQUE MUÑOZ</t>
  </si>
  <si>
    <t>HABILIDADES TOTS</t>
  </si>
  <si>
    <t>MARIA CAMILA</t>
  </si>
  <si>
    <t>RICO SUAREZ</t>
  </si>
  <si>
    <t xml:space="preserve">DAIZ LIVANA </t>
  </si>
  <si>
    <t>ANDICA FERRER</t>
  </si>
  <si>
    <t xml:space="preserve">GUADALUPE </t>
  </si>
  <si>
    <t>CADENA MENDOZA</t>
  </si>
  <si>
    <t>ARIADNA SELENA</t>
  </si>
  <si>
    <t>PEÑALOSA GOYENECHE</t>
  </si>
  <si>
    <t xml:space="preserve">ANNA SOPHIA </t>
  </si>
  <si>
    <t xml:space="preserve">FAJARDO RODRIGUEZ </t>
  </si>
  <si>
    <t xml:space="preserve">ALISSON SARAY </t>
  </si>
  <si>
    <t xml:space="preserve">SANTANA CASTIBLANCO </t>
  </si>
  <si>
    <t xml:space="preserve">DULCE HELENA </t>
  </si>
  <si>
    <t xml:space="preserve">CUSPOCA TORRES </t>
  </si>
  <si>
    <t xml:space="preserve">SARA LIZETH </t>
  </si>
  <si>
    <t xml:space="preserve">CENDALES GOMEZ </t>
  </si>
  <si>
    <t xml:space="preserve">CACERES RODRIGUEZ </t>
  </si>
  <si>
    <t>Zoe Valentina</t>
  </si>
  <si>
    <t>Romero Mendez</t>
  </si>
  <si>
    <t>JULIANA FRANCHESCA</t>
  </si>
  <si>
    <t>ALISSON MARIANA</t>
  </si>
  <si>
    <t>BERMEO GOMEZ</t>
  </si>
  <si>
    <t>EMILY ISABELA</t>
  </si>
  <si>
    <t>CORTES CASAS</t>
  </si>
  <si>
    <t>SAMANTHA</t>
  </si>
  <si>
    <t>SIERRA CRUZ</t>
  </si>
  <si>
    <t xml:space="preserve">MARIA CAMILA </t>
  </si>
  <si>
    <t>CASALLAS JIMENEZ</t>
  </si>
  <si>
    <t>VELOZA ARIAS</t>
  </si>
  <si>
    <t>MARIA LUCIA</t>
  </si>
  <si>
    <t>ANGULO GONZALEZ</t>
  </si>
  <si>
    <t>MARIA ANTONELLA</t>
  </si>
  <si>
    <t xml:space="preserve">Greymar Nicol </t>
  </si>
  <si>
    <t>Vargas</t>
  </si>
  <si>
    <t xml:space="preserve">Alicia </t>
  </si>
  <si>
    <t>Palma Romero</t>
  </si>
  <si>
    <t xml:space="preserve">Chaparro </t>
  </si>
  <si>
    <t xml:space="preserve">Rodriguez Garzón </t>
  </si>
  <si>
    <t>Ana Maria</t>
  </si>
  <si>
    <t xml:space="preserve"> Cañas Cuadros</t>
  </si>
  <si>
    <t>Leticia</t>
  </si>
  <si>
    <t xml:space="preserve"> Aldana Rey</t>
  </si>
  <si>
    <t>KAREN JULIETH</t>
  </si>
  <si>
    <t>ORDOÑEZ RUBIANO</t>
  </si>
  <si>
    <t>SANDOVAL RESTREPO</t>
  </si>
  <si>
    <t>ALVARADO MUÑOZ</t>
  </si>
  <si>
    <t>CASTAÑEDA GONZALEZ</t>
  </si>
  <si>
    <t xml:space="preserve">NATALY </t>
  </si>
  <si>
    <t>PADILLA FONSECA</t>
  </si>
  <si>
    <t>MENDEZ CALDERON</t>
  </si>
  <si>
    <t>NICOLLE SAMARA</t>
  </si>
  <si>
    <t>BASTO BALCAZAR</t>
  </si>
  <si>
    <t xml:space="preserve">JUANA </t>
  </si>
  <si>
    <t>PARDO CARDENAS</t>
  </si>
  <si>
    <t>ALISSON GABRIELA</t>
  </si>
  <si>
    <t>VERGARA SIERRA</t>
  </si>
  <si>
    <t xml:space="preserve">Evelyn Sofia </t>
  </si>
  <si>
    <t xml:space="preserve">Muñoz Sanchez </t>
  </si>
  <si>
    <t>Ariana</t>
  </si>
  <si>
    <t>Dimas pineda</t>
  </si>
  <si>
    <t>Sara Valeria</t>
  </si>
  <si>
    <t xml:space="preserve">Rubiano Gutierrez </t>
  </si>
  <si>
    <t xml:space="preserve">SARA GABRIELA </t>
  </si>
  <si>
    <t>GOMEZ CASTAÑEDA</t>
  </si>
  <si>
    <t xml:space="preserve">LINA VALERIA </t>
  </si>
  <si>
    <t>TIQUE VARGAS</t>
  </si>
  <si>
    <t>BRIANA SOFIA</t>
  </si>
  <si>
    <t>RODRIGUEZ MEJIA</t>
  </si>
  <si>
    <t>SHARIT SALOME</t>
  </si>
  <si>
    <t xml:space="preserve">SANCHEZ FRANCO </t>
  </si>
  <si>
    <t>ABIGAIL</t>
  </si>
  <si>
    <t>POVEDA HERNANDEZ</t>
  </si>
  <si>
    <t xml:space="preserve">NATALIA </t>
  </si>
  <si>
    <t xml:space="preserve">ASLY SOFIA </t>
  </si>
  <si>
    <t>GUERRERO SIERRA</t>
  </si>
  <si>
    <t xml:space="preserve">SARA NAYELY </t>
  </si>
  <si>
    <t xml:space="preserve">OIDOR QUEVEDO </t>
  </si>
  <si>
    <t xml:space="preserve">SARA SOFIA </t>
  </si>
  <si>
    <t>MELO CLAVIJO</t>
  </si>
  <si>
    <t xml:space="preserve">JULIETA  </t>
  </si>
  <si>
    <t>ENCISO BARRERA</t>
  </si>
  <si>
    <t xml:space="preserve">ELENA </t>
  </si>
  <si>
    <t>MUÑOZ MENA</t>
  </si>
  <si>
    <t xml:space="preserve">EVELYN </t>
  </si>
  <si>
    <t>ROJAS LOPEZ</t>
  </si>
  <si>
    <t>SANTIAGO</t>
  </si>
  <si>
    <t>PEÑA MENA</t>
  </si>
  <si>
    <t>VALENTINA</t>
  </si>
  <si>
    <t>MONTERO</t>
  </si>
  <si>
    <t xml:space="preserve">Luisa </t>
  </si>
  <si>
    <t>Cortez</t>
  </si>
  <si>
    <t xml:space="preserve">Juan David </t>
  </si>
  <si>
    <t>Gonzalez Lizarazo</t>
  </si>
  <si>
    <t>II FESTIVAL DEPARTAMENTAL NOVATOS RECREATIVO Y NOVATOS INTERNACIONAL 
DE PATINAJE ARTÍSTICO
FUSAGASUGA, AGOSTO DEL 2025</t>
  </si>
  <si>
    <t>LIBRE PRETOTS</t>
  </si>
  <si>
    <t>I FESTIVALDEPARTAMENTAL  NOVATOS  Y DEBUTANTES  
DE PATINAJE ARTÍSTICO
FUSAGASUGA, AGOSTO DE 2025</t>
  </si>
  <si>
    <t>LIBRE TOTS</t>
  </si>
  <si>
    <t>ANA MILENA</t>
  </si>
  <si>
    <t>I FESTIVAL DEPARTAMENTAL  NOVATOS  Y DEBUTANTES  
DE PATINAJE ARTÍSTICO
FUSAGASUGA, AGOSTO DE 2025</t>
  </si>
  <si>
    <t>LIBRE MINI</t>
  </si>
  <si>
    <t>ALICIA</t>
  </si>
  <si>
    <t>AURA SALOME</t>
  </si>
  <si>
    <t>VALENCIA PRIETO</t>
  </si>
  <si>
    <t>II FESTIVAL DEPARTAMENTAL  NOVATOS  Y DEBUTANTES  
DE PATINAJE ARTÍSTICO
FUSAGASUGA, AGOSTO DE 2025</t>
  </si>
  <si>
    <t>LIBRE INFANTIL</t>
  </si>
  <si>
    <t>LIBRE MAYORES</t>
  </si>
  <si>
    <t>LIBRE CADETES</t>
  </si>
  <si>
    <t>5 AÑOS HAB DAMAS</t>
  </si>
  <si>
    <t>5 AÑOS HAB VARONES</t>
  </si>
  <si>
    <t>PRETOTS HAB DAMAS</t>
  </si>
  <si>
    <t>PRETOTS HAB VARONES</t>
  </si>
  <si>
    <t>TOTS HAB DAMAS</t>
  </si>
  <si>
    <t>TOTS HAB VARONES</t>
  </si>
  <si>
    <t>MINI HAB DAMAS</t>
  </si>
  <si>
    <t>MINI HAB VARONES</t>
  </si>
  <si>
    <t>INFANTIL HAB DAMAS</t>
  </si>
  <si>
    <t>INFANTIL HAB VARONES</t>
  </si>
  <si>
    <t>CADETES HAB  DAMAS</t>
  </si>
  <si>
    <t>CADETES HAB VARONES</t>
  </si>
  <si>
    <t>MAYORES HAB DAMAS</t>
  </si>
  <si>
    <t>MAYORES HAB VARONES</t>
  </si>
  <si>
    <t>5 AÑOS LIBRE DAMAS</t>
  </si>
  <si>
    <t>5 AÑOS LIBRE VARONES</t>
  </si>
  <si>
    <t>PRETOTS LIBRE DAMAS</t>
  </si>
  <si>
    <t>O</t>
  </si>
  <si>
    <t>P</t>
  </si>
  <si>
    <t>B</t>
  </si>
  <si>
    <t>LA MESA</t>
  </si>
  <si>
    <t>UBATE</t>
  </si>
  <si>
    <t>MADRID</t>
  </si>
  <si>
    <t>COTA</t>
  </si>
  <si>
    <t>BOYACA</t>
  </si>
  <si>
    <t>ARMERO</t>
  </si>
  <si>
    <t>CRYSTAL</t>
  </si>
  <si>
    <t>ROLLETE SC</t>
  </si>
  <si>
    <t>MOSQUERA</t>
  </si>
  <si>
    <t>NEWLINE</t>
  </si>
  <si>
    <t>SOPO</t>
  </si>
  <si>
    <t>ALBAN</t>
  </si>
  <si>
    <t>NATAGAIMA</t>
  </si>
  <si>
    <t>CHAMPION</t>
  </si>
  <si>
    <t>LIBRE 5 AÑOS  RECREATIVO</t>
  </si>
  <si>
    <t>BLUE FENIX</t>
  </si>
  <si>
    <t>PRETOTS LIBRE VARONES</t>
  </si>
  <si>
    <t>TOTS LIBRE DAMAS</t>
  </si>
  <si>
    <t>TOTS LIBRE VARONES</t>
  </si>
  <si>
    <t>MINI LIBRE DAMAS</t>
  </si>
  <si>
    <t>CADETES LIBRE  DAMAS</t>
  </si>
  <si>
    <t>CADETES LIBRE VARONES</t>
  </si>
  <si>
    <t>MAYORES LIBRE DAMAS</t>
  </si>
  <si>
    <t>MAYORES LIBRE VARONES</t>
  </si>
  <si>
    <t>RECREATIVO</t>
  </si>
  <si>
    <t>POSICION</t>
  </si>
  <si>
    <t>HABILIDADES 5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</si>
</sst>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7"/>
      <color theme="1"/>
      <name val="Calibri"/>
      <family val="2"/>
    </font>
    <font>
      <sz val="8"/>
      <color theme="1"/>
      <name val="Calibri"/>
      <family val="2"/>
    </font>
    <font>
      <b/>
      <sz val="12"/>
      <color rgb="FFEEECE1"/>
      <name val="Calibri"/>
      <family val="2"/>
    </font>
    <font>
      <sz val="10"/>
      <color rgb="FF000000"/>
      <name val="Calibri"/>
      <family val="2"/>
    </font>
    <font>
      <b/>
      <sz val="12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ptos Narrow"/>
      <family val="2"/>
    </font>
    <font>
      <sz val="11"/>
      <color theme="1"/>
      <name val="Arial"/>
      <family val="2"/>
    </font>
    <font>
      <sz val="10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</font>
    <font>
      <b/>
      <sz val="14"/>
      <color theme="1"/>
      <name val="Calibri"/>
      <family val="2"/>
    </font>
    <font>
      <sz val="11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0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2" fillId="0" borderId="21"/>
  </cellStyleXfs>
  <cellXfs count="117">
    <xf numFmtId="0" fontId="0" fillId="0" borderId="0" xfId="0"/>
    <xf numFmtId="164" fontId="3" fillId="0" borderId="0" xfId="0" applyNumberFormat="1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wrapText="1"/>
    </xf>
    <xf numFmtId="164" fontId="6" fillId="0" borderId="0" xfId="0" applyNumberFormat="1" applyFont="1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/>
    </xf>
    <xf numFmtId="164" fontId="9" fillId="2" borderId="8" xfId="0" applyNumberFormat="1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vertical="center"/>
    </xf>
    <xf numFmtId="164" fontId="6" fillId="0" borderId="2" xfId="0" applyNumberFormat="1" applyFont="1" applyBorder="1"/>
    <xf numFmtId="164" fontId="6" fillId="0" borderId="1" xfId="0" applyNumberFormat="1" applyFont="1" applyBorder="1"/>
    <xf numFmtId="1" fontId="6" fillId="0" borderId="3" xfId="0" applyNumberFormat="1" applyFont="1" applyBorder="1"/>
    <xf numFmtId="164" fontId="6" fillId="0" borderId="0" xfId="0" applyNumberFormat="1" applyFont="1"/>
    <xf numFmtId="0" fontId="3" fillId="0" borderId="0" xfId="0" applyFont="1"/>
    <xf numFmtId="0" fontId="4" fillId="0" borderId="12" xfId="0" applyFont="1" applyBorder="1"/>
    <xf numFmtId="0" fontId="11" fillId="2" borderId="18" xfId="0" applyFont="1" applyFill="1" applyBorder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/>
    </xf>
    <xf numFmtId="164" fontId="11" fillId="2" borderId="9" xfId="0" applyNumberFormat="1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vertical="center"/>
    </xf>
    <xf numFmtId="164" fontId="6" fillId="0" borderId="3" xfId="0" applyNumberFormat="1" applyFont="1" applyBorder="1"/>
    <xf numFmtId="0" fontId="0" fillId="0" borderId="22" xfId="0" applyBorder="1"/>
    <xf numFmtId="0" fontId="0" fillId="4" borderId="22" xfId="0" applyFill="1" applyBorder="1"/>
    <xf numFmtId="0" fontId="10" fillId="7" borderId="11" xfId="0" applyFont="1" applyFill="1" applyBorder="1" applyAlignment="1">
      <alignment vertical="center"/>
    </xf>
    <xf numFmtId="164" fontId="6" fillId="6" borderId="2" xfId="0" applyNumberFormat="1" applyFont="1" applyFill="1" applyBorder="1"/>
    <xf numFmtId="164" fontId="6" fillId="6" borderId="1" xfId="0" applyNumberFormat="1" applyFont="1" applyFill="1" applyBorder="1"/>
    <xf numFmtId="1" fontId="6" fillId="6" borderId="3" xfId="0" applyNumberFormat="1" applyFont="1" applyFill="1" applyBorder="1"/>
    <xf numFmtId="0" fontId="0" fillId="0" borderId="22" xfId="0" applyBorder="1" applyAlignment="1">
      <alignment horizontal="left"/>
    </xf>
    <xf numFmtId="0" fontId="10" fillId="0" borderId="11" xfId="0" applyFont="1" applyBorder="1" applyAlignment="1">
      <alignment vertical="center"/>
    </xf>
    <xf numFmtId="1" fontId="6" fillId="0" borderId="0" xfId="0" applyNumberFormat="1" applyFont="1"/>
    <xf numFmtId="0" fontId="0" fillId="0" borderId="25" xfId="0" applyBorder="1"/>
    <xf numFmtId="0" fontId="13" fillId="0" borderId="0" xfId="0" applyFont="1"/>
    <xf numFmtId="0" fontId="16" fillId="3" borderId="11" xfId="0" applyFont="1" applyFill="1" applyBorder="1" applyAlignment="1">
      <alignment vertical="center"/>
    </xf>
    <xf numFmtId="164" fontId="17" fillId="0" borderId="2" xfId="0" applyNumberFormat="1" applyFont="1" applyBorder="1"/>
    <xf numFmtId="164" fontId="17" fillId="0" borderId="1" xfId="0" applyNumberFormat="1" applyFont="1" applyBorder="1"/>
    <xf numFmtId="1" fontId="17" fillId="0" borderId="3" xfId="0" applyNumberFormat="1" applyFont="1" applyBorder="1"/>
    <xf numFmtId="0" fontId="19" fillId="0" borderId="0" xfId="0" applyFont="1"/>
    <xf numFmtId="0" fontId="20" fillId="3" borderId="11" xfId="0" applyFont="1" applyFill="1" applyBorder="1" applyAlignment="1">
      <alignment vertical="center"/>
    </xf>
    <xf numFmtId="164" fontId="21" fillId="0" borderId="2" xfId="0" applyNumberFormat="1" applyFont="1" applyBorder="1"/>
    <xf numFmtId="164" fontId="21" fillId="0" borderId="1" xfId="0" applyNumberFormat="1" applyFont="1" applyBorder="1"/>
    <xf numFmtId="1" fontId="21" fillId="0" borderId="3" xfId="0" applyNumberFormat="1" applyFont="1" applyBorder="1"/>
    <xf numFmtId="0" fontId="0" fillId="5" borderId="0" xfId="0" applyFill="1"/>
    <xf numFmtId="164" fontId="6" fillId="0" borderId="20" xfId="0" applyNumberFormat="1" applyFont="1" applyBorder="1"/>
    <xf numFmtId="0" fontId="14" fillId="0" borderId="22" xfId="0" applyFont="1" applyBorder="1"/>
    <xf numFmtId="0" fontId="14" fillId="0" borderId="22" xfId="0" applyFont="1" applyBorder="1" applyAlignment="1">
      <alignment horizontal="left"/>
    </xf>
    <xf numFmtId="0" fontId="0" fillId="0" borderId="22" xfId="0" applyBorder="1" applyProtection="1">
      <protection locked="0"/>
    </xf>
    <xf numFmtId="0" fontId="0" fillId="0" borderId="22" xfId="0" applyBorder="1" applyAlignment="1" applyProtection="1">
      <alignment horizontal="left"/>
      <protection locked="0"/>
    </xf>
    <xf numFmtId="0" fontId="14" fillId="0" borderId="22" xfId="1" applyFont="1" applyBorder="1" applyAlignment="1">
      <alignment horizontal="left"/>
    </xf>
    <xf numFmtId="0" fontId="0" fillId="0" borderId="27" xfId="0" applyBorder="1" applyAlignment="1">
      <alignment horizontal="left"/>
    </xf>
    <xf numFmtId="0" fontId="14" fillId="0" borderId="27" xfId="0" applyFont="1" applyBorder="1" applyAlignment="1">
      <alignment horizontal="left"/>
    </xf>
    <xf numFmtId="0" fontId="15" fillId="0" borderId="22" xfId="0" applyFont="1" applyBorder="1"/>
    <xf numFmtId="0" fontId="10" fillId="0" borderId="19" xfId="0" applyFont="1" applyBorder="1" applyAlignment="1">
      <alignment vertical="center"/>
    </xf>
    <xf numFmtId="0" fontId="14" fillId="0" borderId="23" xfId="1" applyFont="1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4" xfId="0" applyBorder="1"/>
    <xf numFmtId="0" fontId="0" fillId="0" borderId="24" xfId="0" applyBorder="1" applyAlignment="1">
      <alignment horizontal="left"/>
    </xf>
    <xf numFmtId="0" fontId="14" fillId="0" borderId="24" xfId="0" applyFont="1" applyBorder="1" applyAlignment="1">
      <alignment horizontal="left"/>
    </xf>
    <xf numFmtId="0" fontId="19" fillId="0" borderId="22" xfId="0" applyFont="1" applyBorder="1"/>
    <xf numFmtId="0" fontId="19" fillId="0" borderId="22" xfId="0" applyFont="1" applyBorder="1" applyAlignment="1">
      <alignment horizontal="left"/>
    </xf>
    <xf numFmtId="0" fontId="0" fillId="0" borderId="23" xfId="0" applyBorder="1" applyProtection="1">
      <protection locked="0"/>
    </xf>
    <xf numFmtId="0" fontId="14" fillId="0" borderId="26" xfId="0" applyFont="1" applyBorder="1" applyAlignment="1">
      <alignment horizontal="left"/>
    </xf>
    <xf numFmtId="0" fontId="13" fillId="0" borderId="22" xfId="0" applyFont="1" applyBorder="1"/>
    <xf numFmtId="0" fontId="13" fillId="0" borderId="22" xfId="0" applyFont="1" applyBorder="1" applyAlignment="1">
      <alignment horizontal="left"/>
    </xf>
    <xf numFmtId="0" fontId="12" fillId="0" borderId="0" xfId="0" applyFont="1"/>
    <xf numFmtId="0" fontId="0" fillId="0" borderId="23" xfId="0" applyBorder="1"/>
    <xf numFmtId="0" fontId="14" fillId="0" borderId="23" xfId="0" applyFont="1" applyBorder="1" applyAlignment="1">
      <alignment horizontal="left"/>
    </xf>
    <xf numFmtId="0" fontId="14" fillId="0" borderId="24" xfId="1" applyFont="1" applyBorder="1" applyAlignment="1">
      <alignment horizontal="left"/>
    </xf>
    <xf numFmtId="0" fontId="0" fillId="0" borderId="24" xfId="0" applyBorder="1" applyProtection="1">
      <protection locked="0"/>
    </xf>
    <xf numFmtId="0" fontId="10" fillId="3" borderId="18" xfId="0" applyFont="1" applyFill="1" applyBorder="1" applyAlignment="1">
      <alignment vertical="center"/>
    </xf>
    <xf numFmtId="164" fontId="6" fillId="0" borderId="28" xfId="0" applyNumberFormat="1" applyFont="1" applyBorder="1"/>
    <xf numFmtId="164" fontId="6" fillId="0" borderId="5" xfId="0" applyNumberFormat="1" applyFont="1" applyBorder="1"/>
    <xf numFmtId="1" fontId="6" fillId="0" borderId="5" xfId="0" applyNumberFormat="1" applyFont="1" applyBorder="1"/>
    <xf numFmtId="0" fontId="10" fillId="3" borderId="22" xfId="0" applyFont="1" applyFill="1" applyBorder="1" applyAlignment="1">
      <alignment vertical="center"/>
    </xf>
    <xf numFmtId="164" fontId="6" fillId="0" borderId="22" xfId="0" applyNumberFormat="1" applyFont="1" applyBorder="1"/>
    <xf numFmtId="1" fontId="6" fillId="0" borderId="22" xfId="0" applyNumberFormat="1" applyFont="1" applyBorder="1"/>
    <xf numFmtId="0" fontId="2" fillId="0" borderId="22" xfId="0" applyFont="1" applyBorder="1"/>
    <xf numFmtId="0" fontId="2" fillId="5" borderId="22" xfId="0" applyFont="1" applyFill="1" applyBorder="1"/>
    <xf numFmtId="0" fontId="2" fillId="11" borderId="22" xfId="0" applyFont="1" applyFill="1" applyBorder="1"/>
    <xf numFmtId="0" fontId="2" fillId="12" borderId="22" xfId="0" applyFont="1" applyFill="1" applyBorder="1"/>
    <xf numFmtId="0" fontId="0" fillId="5" borderId="22" xfId="0" applyFill="1" applyBorder="1"/>
    <xf numFmtId="0" fontId="1" fillId="0" borderId="22" xfId="0" applyFont="1" applyBorder="1"/>
    <xf numFmtId="0" fontId="23" fillId="13" borderId="22" xfId="0" applyFont="1" applyFill="1" applyBorder="1"/>
    <xf numFmtId="0" fontId="23" fillId="0" borderId="22" xfId="0" applyFont="1" applyBorder="1"/>
    <xf numFmtId="0" fontId="23" fillId="0" borderId="0" xfId="0" applyFont="1"/>
    <xf numFmtId="0" fontId="1" fillId="11" borderId="22" xfId="0" applyFont="1" applyFill="1" applyBorder="1"/>
    <xf numFmtId="0" fontId="0" fillId="9" borderId="22" xfId="0" applyFill="1" applyBorder="1"/>
    <xf numFmtId="0" fontId="3" fillId="0" borderId="0" xfId="0" applyFont="1" applyAlignment="1">
      <alignment horizontal="center" wrapText="1"/>
    </xf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4" xfId="0" applyFont="1" applyBorder="1"/>
    <xf numFmtId="0" fontId="4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6" fillId="0" borderId="13" xfId="0" applyFont="1" applyBorder="1" applyAlignment="1">
      <alignment horizontal="left"/>
    </xf>
    <xf numFmtId="0" fontId="5" fillId="0" borderId="13" xfId="0" applyFont="1" applyBorder="1"/>
    <xf numFmtId="0" fontId="5" fillId="0" borderId="14" xfId="0" applyFont="1" applyBorder="1"/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0" fontId="5" fillId="0" borderId="16" xfId="0" applyFont="1" applyBorder="1"/>
    <xf numFmtId="0" fontId="5" fillId="0" borderId="17" xfId="0" applyFont="1" applyBorder="1"/>
    <xf numFmtId="0" fontId="2" fillId="10" borderId="22" xfId="0" applyFont="1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2" fillId="8" borderId="22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22" xfId="0" applyBorder="1" applyAlignment="1">
      <alignment horizontal="center"/>
    </xf>
  </cellXfs>
  <cellStyles count="2">
    <cellStyle name="Normal" xfId="0" builtinId="0"/>
    <cellStyle name="Normal 2" xfId="1" xr:uid="{FAD5DFC3-5332-422D-8479-6A3A3F481E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78337-D48C-4CE6-B718-71AC029705D5}">
  <sheetPr>
    <tabColor rgb="FFFFFF00"/>
  </sheetPr>
  <dimension ref="A1:AA1000"/>
  <sheetViews>
    <sheetView topLeftCell="B1" workbookViewId="0">
      <selection activeCell="H1" sqref="H1:Q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thickBot="1" x14ac:dyDescent="0.35">
      <c r="A6" s="5"/>
      <c r="B6" s="5"/>
      <c r="C6" s="99" t="s">
        <v>499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6.2" thickBot="1" x14ac:dyDescent="0.35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29" t="s">
        <v>27</v>
      </c>
      <c r="D8" s="29" t="s">
        <v>43</v>
      </c>
      <c r="E8" s="35" t="s">
        <v>40</v>
      </c>
      <c r="F8" s="15" t="str">
        <f>LOOKUP(G8,{0;2.9;3.9;4.9;5.9;6.9;7.9;8.9;9.9},{"APRENDIENDO";"MEJORANDO";"MEJORANDO";"LO ESTAS LOGRANDO";"LO ESTAS LOGRANDO";"QUE BUEN PROGRAMA";"QUE BUEN PROGRAMA";"PASAS AL SIGUIENTE NIVEL"})</f>
        <v>APRENDIENDO</v>
      </c>
      <c r="G8" s="16">
        <v>1.9</v>
      </c>
      <c r="H8" s="17">
        <v>143</v>
      </c>
      <c r="I8" s="18"/>
      <c r="J8" s="18"/>
      <c r="K8" s="18"/>
      <c r="L8" s="18"/>
      <c r="M8" s="18"/>
      <c r="N8" s="18"/>
      <c r="O8" s="18"/>
      <c r="P8" s="18"/>
    </row>
    <row r="9" spans="1:27" ht="14.4" x14ac:dyDescent="0.3">
      <c r="B9" s="29">
        <v>2</v>
      </c>
      <c r="C9" s="29" t="s">
        <v>44</v>
      </c>
      <c r="D9" s="29" t="s">
        <v>45</v>
      </c>
      <c r="E9" s="35" t="s">
        <v>46</v>
      </c>
      <c r="F9" s="15" t="str">
        <f>LOOKUP(G9,{0;2.9;3.9;4.9;5.9;6.9;7.9;8.9;9.9},{"APRENDIENDO";"MEJORANDO";"MEJORANDO";"LO ESTAS LOGRANDO";"LO ESTAS LOGRANDO";"QUE BUEN PROGRAMA";"QUE BUEN PROGRAMA";"PASAS AL SIGUIENTE NIVEL"})</f>
        <v>APRENDIENDO</v>
      </c>
      <c r="G9" s="16">
        <v>1.6</v>
      </c>
      <c r="H9" s="17">
        <v>126</v>
      </c>
      <c r="I9" s="18"/>
      <c r="J9" s="18"/>
      <c r="K9" s="18"/>
      <c r="L9" s="18"/>
      <c r="M9" s="18"/>
      <c r="N9" s="18"/>
      <c r="O9" s="18"/>
      <c r="P9" s="18"/>
    </row>
    <row r="10" spans="1:27" ht="14.4" x14ac:dyDescent="0.3">
      <c r="B10" s="29">
        <v>3</v>
      </c>
      <c r="C10" s="53" t="s">
        <v>50</v>
      </c>
      <c r="D10" s="53" t="s">
        <v>51</v>
      </c>
      <c r="E10" s="35" t="s">
        <v>52</v>
      </c>
      <c r="F10" s="15" t="str">
        <f>LOOKUP(G10,{0;2.9;3.9;4.9;5.9;6.9;7.9;8.9;9.9},{"APRENDIENDO";"MEJORANDO";"MEJORANDO";"LO ESTAS LOGRANDO";"LO ESTAS LOGRANDO";"QUE BUEN PROGRAMA";"QUE BUEN PROGRAMA";"PASAS AL SIGUIENTE NIVEL"})</f>
        <v>APRENDIENDO</v>
      </c>
      <c r="G10" s="16">
        <v>0.9</v>
      </c>
      <c r="H10" s="17">
        <v>74</v>
      </c>
      <c r="I10" s="18"/>
      <c r="J10" s="18"/>
      <c r="K10" s="18"/>
      <c r="L10" s="18"/>
      <c r="M10" s="18"/>
      <c r="N10" s="18"/>
      <c r="O10" s="18"/>
      <c r="P10" s="18"/>
    </row>
    <row r="11" spans="1:27" ht="14.4" x14ac:dyDescent="0.3">
      <c r="B11" s="29">
        <v>4</v>
      </c>
      <c r="C11" s="29" t="s">
        <v>38</v>
      </c>
      <c r="D11" s="29" t="s">
        <v>39</v>
      </c>
      <c r="E11" s="35" t="s">
        <v>40</v>
      </c>
      <c r="F11" s="15" t="str">
        <f>LOOKUP(G11,{0;2.9;3.9;4.9;5.9;6.9;7.9;8.9;9.9},{"APRENDIENDO";"MEJORANDO";"MEJORANDO";"LO ESTAS LOGRANDO";"LO ESTAS LOGRANDO";"QUE BUEN PROGRAMA";"QUE BUEN PROGRAMA";"PASAS AL SIGUIENTE NIVEL"})</f>
        <v>APRENDIENDO</v>
      </c>
      <c r="G11" s="16">
        <v>0.9</v>
      </c>
      <c r="H11" s="17">
        <v>69</v>
      </c>
      <c r="I11" s="18"/>
      <c r="J11" s="18"/>
      <c r="K11" s="18"/>
      <c r="L11" s="18"/>
      <c r="M11" s="18"/>
      <c r="N11" s="18"/>
      <c r="O11" s="18"/>
      <c r="P11" s="18"/>
    </row>
    <row r="12" spans="1:27" ht="14.4" x14ac:dyDescent="0.3">
      <c r="B12" s="29">
        <v>5</v>
      </c>
      <c r="C12" s="55" t="s">
        <v>53</v>
      </c>
      <c r="D12" s="55" t="s">
        <v>26</v>
      </c>
      <c r="E12" s="35" t="s">
        <v>54</v>
      </c>
      <c r="F12" s="15" t="str">
        <f>LOOKUP(G12,{0;2.9;3.9;4.9;5.9;6.9;7.9;8.9;9.9},{"APRENDIENDO";"MEJORANDO";"MEJORANDO";"LO ESTAS LOGRANDO";"LO ESTAS LOGRANDO";"QUE BUEN PROGRAMA";"QUE BUEN PROGRAMA";"PASAS AL SIGUIENTE NIVEL"})</f>
        <v>APRENDIENDO</v>
      </c>
      <c r="G12" s="16">
        <v>0.9</v>
      </c>
      <c r="H12" s="17">
        <v>64</v>
      </c>
      <c r="I12" s="18"/>
      <c r="J12" s="18"/>
      <c r="K12" s="18"/>
      <c r="L12" s="18"/>
      <c r="M12" s="18"/>
      <c r="N12" s="18"/>
      <c r="O12" s="18"/>
      <c r="P12" s="18"/>
    </row>
    <row r="13" spans="1:27" ht="14.4" x14ac:dyDescent="0.3">
      <c r="B13" s="29">
        <v>6</v>
      </c>
      <c r="C13" s="29" t="s">
        <v>41</v>
      </c>
      <c r="D13" s="29" t="s">
        <v>42</v>
      </c>
      <c r="E13" s="35" t="s">
        <v>40</v>
      </c>
      <c r="F13" s="15" t="str">
        <f>LOOKUP(G13,{0;2.9;3.9;4.9;5.9;6.9;7.9;8.9;9.9},{"APRENDIENDO";"MEJORANDO";"MEJORANDO";"LO ESTAS LOGRANDO";"LO ESTAS LOGRANDO";"QUE BUEN PROGRAMA";"QUE BUEN PROGRAMA";"PASAS AL SIGUIENTE NIVEL"})</f>
        <v>APRENDIENDO</v>
      </c>
      <c r="G13" s="16">
        <v>0.6</v>
      </c>
      <c r="H13" s="17">
        <v>51</v>
      </c>
      <c r="I13" s="18"/>
      <c r="J13" s="18"/>
      <c r="K13" s="18"/>
      <c r="L13" s="18"/>
      <c r="M13" s="18"/>
      <c r="N13" s="18"/>
      <c r="O13" s="18"/>
      <c r="P13" s="18"/>
    </row>
    <row r="14" spans="1:27" ht="14.4" x14ac:dyDescent="0.3">
      <c r="B14" s="29">
        <v>7</v>
      </c>
      <c r="C14" s="29" t="s">
        <v>35</v>
      </c>
      <c r="D14" s="29" t="s">
        <v>36</v>
      </c>
      <c r="E14" s="35" t="s">
        <v>37</v>
      </c>
      <c r="F14" s="15" t="str">
        <f>LOOKUP(G14,{0;2.9;3.9;4.9;5.9;6.9;7.9;8.9;9.9},{"APRENDIENDO";"MEJORANDO";"MEJORANDO";"LO ESTAS LOGRANDO";"LO ESTAS LOGRANDO";"QUE BUEN PROGRAMA";"QUE BUEN PROGRAMA";"PASAS AL SIGUIENTE NIVEL"})</f>
        <v>APRENDIENDO</v>
      </c>
      <c r="G14" s="16">
        <v>0.7</v>
      </c>
      <c r="H14" s="17">
        <v>40</v>
      </c>
      <c r="I14" s="18"/>
      <c r="J14" s="18"/>
      <c r="K14" s="18"/>
      <c r="L14" s="18"/>
      <c r="M14" s="18"/>
      <c r="N14" s="18"/>
      <c r="O14" s="18"/>
      <c r="P14" s="18"/>
    </row>
    <row r="15" spans="1:27" ht="14.4" x14ac:dyDescent="0.3">
      <c r="B15" s="29">
        <v>8</v>
      </c>
      <c r="C15" s="29" t="s">
        <v>47</v>
      </c>
      <c r="D15" s="29" t="s">
        <v>48</v>
      </c>
      <c r="E15" s="52" t="s">
        <v>49</v>
      </c>
      <c r="F15" s="15" t="str">
        <f>LOOKUP(G15,{0;2.9;3.9;4.9;5.9;6.9;7.9;8.9;9.9},{"APRENDIENDO";"MEJORANDO";"MEJORANDO";"LO ESTAS LOGRANDO";"LO ESTAS LOGRANDO";"QUE BUEN PROGRAMA";"QUE BUEN PROGRAMA";"PASAS AL SIGUIENTE NIVEL"})</f>
        <v>APRENDIENDO</v>
      </c>
      <c r="G15" s="16">
        <v>0</v>
      </c>
      <c r="H15" s="17">
        <v>0</v>
      </c>
      <c r="I15" s="18"/>
      <c r="J15" s="18"/>
      <c r="K15" s="18"/>
      <c r="L15" s="18"/>
      <c r="M15" s="18"/>
      <c r="N15" s="18"/>
      <c r="O15" s="18"/>
      <c r="P15" s="18"/>
    </row>
    <row r="16" spans="1:27" ht="14.4" x14ac:dyDescent="0.3">
      <c r="B16" s="29"/>
      <c r="C16" s="53"/>
      <c r="D16" s="53"/>
      <c r="E16" s="35"/>
      <c r="F16" s="15" t="e">
        <f>LOOKUP(G16,{0;2.9;3.9;4.9;5.9;6.9;7.9;8.9;9.9},{"APRENDIENDO";"MEJORANDO";"MEJORANDO";"LO ESTAS LOGRANDO";"LO ESTAS LOGRANDO";"QUE BUEN PROGRAMA";"QUE BUEN PROGRAMA";"PASAS AL SIGUIENTE NIVEL"})</f>
        <v>#DIV/0!</v>
      </c>
      <c r="G16" s="16" t="e">
        <f t="shared" ref="G16:G59" si="0">AVERAGE(I16:P16)/10</f>
        <v>#DIV/0!</v>
      </c>
      <c r="H16" s="17">
        <f t="shared" ref="H16:H51" si="1">SUM(I16:O16)</f>
        <v>0</v>
      </c>
      <c r="I16" s="18"/>
      <c r="J16" s="18"/>
      <c r="K16" s="18"/>
      <c r="L16" s="18"/>
      <c r="M16" s="18"/>
      <c r="N16" s="18"/>
      <c r="O16" s="18"/>
      <c r="P16" s="18"/>
    </row>
    <row r="17" spans="2:16" ht="14.4" x14ac:dyDescent="0.3">
      <c r="B17" s="29"/>
      <c r="C17" s="53"/>
      <c r="D17" s="53"/>
      <c r="E17" s="52"/>
      <c r="F17" s="15" t="e">
        <f>LOOKUP(G17,{0;2.9;3.9;4.9;5.9;6.9;7.9;8.9;9.9},{"APRENDIENDO";"MEJORANDO";"MEJORANDO";"LO ESTAS LOGRANDO";"LO ESTAS LOGRANDO";"QUE BUEN PROGRAMA";"QUE BUEN PROGRAMA";"PASAS AL SIGUIENTE NIVEL"})</f>
        <v>#DIV/0!</v>
      </c>
      <c r="G17" s="16" t="e">
        <f t="shared" si="0"/>
        <v>#DIV/0!</v>
      </c>
      <c r="H17" s="17">
        <f t="shared" si="1"/>
        <v>0</v>
      </c>
      <c r="I17" s="18"/>
      <c r="J17" s="18"/>
      <c r="K17" s="18"/>
      <c r="L17" s="18"/>
      <c r="M17" s="18"/>
      <c r="N17" s="18"/>
      <c r="O17" s="18"/>
      <c r="P17" s="18"/>
    </row>
    <row r="18" spans="2:16" ht="14.4" x14ac:dyDescent="0.3">
      <c r="B18" s="29"/>
      <c r="C18" s="51"/>
      <c r="D18" s="51"/>
      <c r="E18" s="35"/>
      <c r="F18" s="15" t="e">
        <f>LOOKUP(G18,{0;2.9;3.9;4.9;5.9;6.9;7.9;8.9;9.9},{"APRENDIENDO";"MEJORANDO";"MEJORANDO";"LO ESTAS LOGRANDO";"LO ESTAS LOGRANDO";"QUE BUEN PROGRAMA";"QUE BUEN PROGRAMA";"PASAS AL SIGUIENTE NIVEL"})</f>
        <v>#DIV/0!</v>
      </c>
      <c r="G18" s="16" t="e">
        <f t="shared" si="0"/>
        <v>#DIV/0!</v>
      </c>
      <c r="H18" s="17">
        <f t="shared" si="1"/>
        <v>0</v>
      </c>
      <c r="I18" s="18"/>
      <c r="J18" s="18"/>
      <c r="K18" s="18"/>
      <c r="L18" s="18"/>
      <c r="M18" s="18"/>
      <c r="N18" s="18"/>
      <c r="O18" s="18"/>
      <c r="P18" s="18"/>
    </row>
    <row r="19" spans="2:16" ht="14.4" x14ac:dyDescent="0.3">
      <c r="B19" s="29"/>
      <c r="C19" s="51"/>
      <c r="D19" s="51"/>
      <c r="E19" s="52"/>
      <c r="F19" s="15" t="e">
        <f>LOOKUP(G19,{0;2.9;3.9;4.9;5.9;6.9;7.9;8.9;9.9},{"APRENDIENDO";"MEJORANDO";"MEJORANDO";"LO ESTAS LOGRANDO";"LO ESTAS LOGRANDO";"QUE BUEN PROGRAMA";"QUE BUEN PROGRAMA";"PASAS AL SIGUIENTE NIVEL"})</f>
        <v>#DIV/0!</v>
      </c>
      <c r="G19" s="16" t="e">
        <f t="shared" si="0"/>
        <v>#DIV/0!</v>
      </c>
      <c r="H19" s="17">
        <f t="shared" si="1"/>
        <v>0</v>
      </c>
      <c r="I19" s="18"/>
      <c r="J19" s="18"/>
      <c r="K19" s="18"/>
      <c r="L19" s="18"/>
      <c r="M19" s="18"/>
      <c r="N19" s="18"/>
      <c r="O19" s="18"/>
      <c r="P19" s="18"/>
    </row>
    <row r="20" spans="2:16" ht="14.4" x14ac:dyDescent="0.3">
      <c r="B20" s="29"/>
      <c r="C20" s="29"/>
      <c r="D20" s="29"/>
      <c r="E20" s="52"/>
      <c r="F20" s="15" t="e">
        <f>LOOKUP(G20,{0;2.9;3.9;4.9;5.9;6.9;7.9;8.9;9.9},{"APRENDIENDO";"MEJORANDO";"MEJORANDO";"LO ESTAS LOGRANDO";"LO ESTAS LOGRANDO";"QUE BUEN PROGRAMA";"QUE BUEN PROGRAMA";"PASAS AL SIGUIENTE NIVEL"})</f>
        <v>#DIV/0!</v>
      </c>
      <c r="G20" s="16" t="e">
        <f t="shared" si="0"/>
        <v>#DIV/0!</v>
      </c>
      <c r="H20" s="17">
        <f t="shared" si="1"/>
        <v>0</v>
      </c>
      <c r="I20" s="18"/>
      <c r="J20" s="18"/>
      <c r="K20" s="18"/>
      <c r="L20" s="18"/>
      <c r="M20" s="18"/>
      <c r="N20" s="18"/>
      <c r="O20" s="18"/>
      <c r="P20" s="18"/>
    </row>
    <row r="21" spans="2:16" ht="15.75" customHeight="1" x14ac:dyDescent="0.3">
      <c r="B21" s="29"/>
      <c r="C21" s="29"/>
      <c r="D21" s="29"/>
      <c r="E21" s="35"/>
      <c r="F21" s="15" t="e">
        <f>LOOKUP(G21,{0;2.9;3.9;4.9;5.9;6.9;7.9;8.9;9.9},{"APRENDIENDO";"MEJORANDO";"MEJORANDO";"LO ESTAS LOGRANDO";"LO ESTAS LOGRANDO";"QUE BUEN PROGRAMA";"QUE BUEN PROGRAMA";"PASAS AL SIGUIENTE NIVEL"})</f>
        <v>#DIV/0!</v>
      </c>
      <c r="G21" s="16" t="e">
        <f t="shared" si="0"/>
        <v>#DIV/0!</v>
      </c>
      <c r="H21" s="17">
        <f t="shared" si="1"/>
        <v>0</v>
      </c>
      <c r="I21" s="18"/>
      <c r="J21" s="18"/>
      <c r="K21" s="18"/>
      <c r="L21" s="18"/>
      <c r="M21" s="18"/>
      <c r="N21" s="18"/>
      <c r="O21" s="18"/>
      <c r="P21" s="18"/>
    </row>
    <row r="22" spans="2:16" ht="15.75" customHeight="1" x14ac:dyDescent="0.3">
      <c r="B22" s="29"/>
      <c r="C22" s="53"/>
      <c r="D22" s="53"/>
      <c r="E22" s="35"/>
      <c r="F22" s="15" t="e">
        <f>LOOKUP(G22,{0;2.9;3.9;4.9;5.9;6.9;7.9;8.9;9.9},{"APRENDIENDO";"MEJORANDO";"MEJORANDO";"LO ESTAS LOGRANDO";"LO ESTAS LOGRANDO";"QUE BUEN PROGRAMA";"QUE BUEN PROGRAMA";"PASAS AL SIGUIENTE NIVEL"})</f>
        <v>#DIV/0!</v>
      </c>
      <c r="G22" s="16" t="e">
        <f t="shared" si="0"/>
        <v>#DIV/0!</v>
      </c>
      <c r="H22" s="17">
        <f t="shared" si="1"/>
        <v>0</v>
      </c>
      <c r="I22" s="18"/>
      <c r="J22" s="18"/>
      <c r="K22" s="18"/>
      <c r="L22" s="18"/>
      <c r="M22" s="18"/>
      <c r="N22" s="18"/>
      <c r="O22" s="18"/>
      <c r="P22" s="18"/>
    </row>
    <row r="23" spans="2:16" ht="15.75" customHeight="1" x14ac:dyDescent="0.3">
      <c r="B23" s="29"/>
      <c r="C23" s="53"/>
      <c r="D23" s="53"/>
      <c r="E23" s="35"/>
      <c r="F23" s="15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17">
        <f t="shared" si="1"/>
        <v>0</v>
      </c>
      <c r="I23" s="18"/>
      <c r="J23" s="18"/>
      <c r="K23" s="18"/>
      <c r="L23" s="18"/>
      <c r="M23" s="18"/>
      <c r="N23" s="18"/>
      <c r="O23" s="18"/>
      <c r="P23" s="18"/>
    </row>
    <row r="24" spans="2:16" ht="15.75" customHeight="1" x14ac:dyDescent="0.3">
      <c r="B24" s="29"/>
      <c r="C24" s="53"/>
      <c r="D24" s="53"/>
      <c r="E24" s="52"/>
      <c r="F24" s="15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17">
        <f t="shared" si="1"/>
        <v>0</v>
      </c>
      <c r="I24" s="18"/>
      <c r="J24" s="18"/>
      <c r="K24" s="18"/>
      <c r="L24" s="18"/>
      <c r="M24" s="18"/>
      <c r="N24" s="18"/>
      <c r="O24" s="18"/>
      <c r="P24" s="18"/>
    </row>
    <row r="25" spans="2:16" ht="15.75" customHeight="1" x14ac:dyDescent="0.3">
      <c r="B25" s="29"/>
      <c r="C25" s="53"/>
      <c r="D25" s="53"/>
      <c r="E25" s="35"/>
      <c r="F25" s="15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17">
        <f t="shared" si="1"/>
        <v>0</v>
      </c>
      <c r="I25" s="18"/>
      <c r="J25" s="18"/>
      <c r="K25" s="18"/>
      <c r="L25" s="18"/>
      <c r="M25" s="18"/>
      <c r="N25" s="18"/>
      <c r="O25" s="18"/>
      <c r="P25" s="18"/>
    </row>
    <row r="26" spans="2:16" ht="15.75" customHeight="1" x14ac:dyDescent="0.3">
      <c r="B26" s="29"/>
      <c r="C26" s="29"/>
      <c r="D26" s="29"/>
      <c r="E26" s="35"/>
      <c r="F26" s="15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17">
        <f t="shared" si="1"/>
        <v>0</v>
      </c>
      <c r="I26" s="18"/>
      <c r="J26" s="18"/>
      <c r="K26" s="18"/>
      <c r="L26" s="18"/>
      <c r="M26" s="18"/>
      <c r="N26" s="18"/>
      <c r="O26" s="18"/>
      <c r="P26" s="18"/>
    </row>
    <row r="27" spans="2:16" ht="15.75" customHeight="1" x14ac:dyDescent="0.3">
      <c r="B27" s="29"/>
      <c r="C27" s="53"/>
      <c r="D27" s="53"/>
      <c r="E27" s="35"/>
      <c r="F27" s="15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17">
        <f t="shared" si="1"/>
        <v>0</v>
      </c>
      <c r="I27" s="18"/>
      <c r="J27" s="18"/>
      <c r="K27" s="18"/>
      <c r="L27" s="18"/>
      <c r="M27" s="18"/>
      <c r="N27" s="18"/>
      <c r="O27" s="18"/>
      <c r="P27" s="18"/>
    </row>
    <row r="28" spans="2:16" ht="15.75" customHeight="1" x14ac:dyDescent="0.3">
      <c r="B28" s="29"/>
      <c r="C28" s="53"/>
      <c r="D28" s="53"/>
      <c r="E28" s="35"/>
      <c r="F28" s="15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17">
        <f t="shared" si="1"/>
        <v>0</v>
      </c>
      <c r="I28" s="18"/>
      <c r="J28" s="18"/>
      <c r="K28" s="18"/>
      <c r="L28" s="18"/>
      <c r="M28" s="18"/>
      <c r="N28" s="18"/>
      <c r="O28" s="18"/>
      <c r="P28" s="18"/>
    </row>
    <row r="29" spans="2:16" ht="15.75" customHeight="1" x14ac:dyDescent="0.3">
      <c r="B29" s="29"/>
      <c r="C29" s="53"/>
      <c r="D29" s="53"/>
      <c r="E29" s="35"/>
      <c r="F29" s="15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17">
        <f t="shared" si="1"/>
        <v>0</v>
      </c>
      <c r="I29" s="18"/>
      <c r="J29" s="18"/>
      <c r="K29" s="18"/>
      <c r="L29" s="18"/>
      <c r="M29" s="18"/>
      <c r="N29" s="18"/>
      <c r="O29" s="18"/>
      <c r="P29" s="18"/>
    </row>
    <row r="30" spans="2:16" ht="15.75" customHeight="1" x14ac:dyDescent="0.3">
      <c r="B30" s="29"/>
      <c r="C30" s="53"/>
      <c r="D30" s="53"/>
      <c r="E30" s="35"/>
      <c r="F30" s="15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17">
        <f t="shared" si="1"/>
        <v>0</v>
      </c>
      <c r="I30" s="18"/>
      <c r="J30" s="18"/>
      <c r="K30" s="18"/>
      <c r="L30" s="18"/>
      <c r="M30" s="18"/>
      <c r="N30" s="18"/>
      <c r="O30" s="18"/>
      <c r="P30" s="18"/>
    </row>
    <row r="31" spans="2:16" ht="15.75" customHeight="1" x14ac:dyDescent="0.3">
      <c r="B31" s="29"/>
      <c r="C31" s="29"/>
      <c r="D31" s="29"/>
      <c r="E31" s="35"/>
      <c r="F31" s="15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17">
        <f t="shared" si="1"/>
        <v>0</v>
      </c>
      <c r="I31" s="18"/>
      <c r="J31" s="18"/>
      <c r="K31" s="18"/>
      <c r="L31" s="18"/>
      <c r="M31" s="18"/>
      <c r="N31" s="18"/>
      <c r="O31" s="18"/>
      <c r="P31" s="18"/>
    </row>
    <row r="32" spans="2:16" ht="15.75" customHeight="1" x14ac:dyDescent="0.3">
      <c r="B32" s="29"/>
      <c r="C32" s="29"/>
      <c r="D32" s="29"/>
      <c r="E32" s="35"/>
      <c r="F32" s="15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17">
        <f t="shared" si="1"/>
        <v>0</v>
      </c>
      <c r="I32" s="18"/>
      <c r="J32" s="18"/>
      <c r="K32" s="18"/>
      <c r="L32" s="18"/>
      <c r="M32" s="18"/>
      <c r="N32" s="18"/>
      <c r="O32" s="18"/>
      <c r="P32" s="18"/>
    </row>
    <row r="33" spans="2:16" ht="15.75" customHeight="1" x14ac:dyDescent="0.3">
      <c r="B33" s="29"/>
      <c r="C33" s="53"/>
      <c r="D33" s="53"/>
      <c r="E33" s="35"/>
      <c r="F33" s="15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17">
        <f t="shared" si="1"/>
        <v>0</v>
      </c>
      <c r="I33" s="18"/>
      <c r="J33" s="18"/>
      <c r="K33" s="18"/>
      <c r="L33" s="18"/>
      <c r="M33" s="18"/>
      <c r="N33" s="18"/>
      <c r="O33" s="18"/>
      <c r="P33" s="18"/>
    </row>
    <row r="34" spans="2:16" ht="15.75" customHeight="1" x14ac:dyDescent="0.3">
      <c r="B34" s="29"/>
      <c r="C34" s="29"/>
      <c r="D34" s="29"/>
      <c r="E34" s="35"/>
      <c r="F34" s="15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17">
        <f t="shared" si="1"/>
        <v>0</v>
      </c>
      <c r="I34" s="18"/>
      <c r="J34" s="18"/>
      <c r="K34" s="18"/>
      <c r="L34" s="18"/>
      <c r="M34" s="18"/>
      <c r="N34" s="18"/>
      <c r="O34" s="18"/>
      <c r="P34" s="18"/>
    </row>
    <row r="35" spans="2:16" ht="15.75" customHeight="1" x14ac:dyDescent="0.3">
      <c r="B35" s="29"/>
      <c r="C35" s="29"/>
      <c r="D35" s="29"/>
      <c r="E35" s="35"/>
      <c r="F35" s="15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17">
        <f t="shared" si="1"/>
        <v>0</v>
      </c>
      <c r="I35" s="18"/>
      <c r="J35" s="18"/>
      <c r="K35" s="18"/>
      <c r="L35" s="18"/>
      <c r="M35" s="18"/>
      <c r="N35" s="18"/>
      <c r="O35" s="18"/>
      <c r="P35" s="18"/>
    </row>
    <row r="36" spans="2:16" ht="15.75" customHeight="1" x14ac:dyDescent="0.3">
      <c r="B36" s="29"/>
      <c r="C36" s="53"/>
      <c r="D36" s="53"/>
      <c r="E36" s="35"/>
      <c r="F36" s="15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17">
        <f t="shared" si="1"/>
        <v>0</v>
      </c>
      <c r="I36" s="18"/>
      <c r="J36" s="18"/>
      <c r="K36" s="18"/>
      <c r="L36" s="18"/>
      <c r="M36" s="18"/>
      <c r="N36" s="18"/>
      <c r="O36" s="18"/>
      <c r="P36" s="18"/>
    </row>
    <row r="37" spans="2:16" ht="15.75" customHeight="1" x14ac:dyDescent="0.3">
      <c r="B37" s="29"/>
      <c r="C37" s="29"/>
      <c r="D37" s="29"/>
      <c r="E37" s="52"/>
      <c r="F37" s="15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si="0"/>
        <v>#DIV/0!</v>
      </c>
      <c r="H37" s="17">
        <f t="shared" si="1"/>
        <v>0</v>
      </c>
      <c r="I37" s="18"/>
      <c r="J37" s="18"/>
      <c r="K37" s="18"/>
      <c r="L37" s="18"/>
      <c r="M37" s="18"/>
      <c r="N37" s="18"/>
      <c r="O37" s="18"/>
      <c r="P37" s="18"/>
    </row>
    <row r="38" spans="2:16" ht="15.75" customHeight="1" x14ac:dyDescent="0.3">
      <c r="B38" s="29"/>
      <c r="C38" s="29"/>
      <c r="D38" s="29"/>
      <c r="E38" s="35"/>
      <c r="F38" s="15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si="0"/>
        <v>#DIV/0!</v>
      </c>
      <c r="H38" s="17">
        <f t="shared" si="1"/>
        <v>0</v>
      </c>
      <c r="I38" s="18"/>
      <c r="J38" s="18"/>
      <c r="K38" s="18"/>
      <c r="L38" s="18"/>
      <c r="M38" s="18"/>
      <c r="N38" s="18"/>
      <c r="O38" s="18"/>
      <c r="P38" s="18"/>
    </row>
    <row r="39" spans="2:16" ht="15.75" customHeight="1" x14ac:dyDescent="0.3">
      <c r="B39" s="29"/>
      <c r="C39" s="29"/>
      <c r="D39" s="29"/>
      <c r="E39" s="52"/>
      <c r="F39" s="15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si="0"/>
        <v>#DIV/0!</v>
      </c>
      <c r="H39" s="17">
        <f t="shared" si="1"/>
        <v>0</v>
      </c>
      <c r="I39" s="18"/>
      <c r="J39" s="18"/>
      <c r="K39" s="18"/>
      <c r="L39" s="18"/>
      <c r="M39" s="18"/>
      <c r="N39" s="18"/>
      <c r="O39" s="18"/>
      <c r="P39" s="18"/>
    </row>
    <row r="40" spans="2:16" ht="15.75" customHeight="1" x14ac:dyDescent="0.3">
      <c r="B40" s="29"/>
      <c r="C40" s="53"/>
      <c r="D40" s="53"/>
      <c r="E40" s="35"/>
      <c r="F40" s="15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si="0"/>
        <v>#DIV/0!</v>
      </c>
      <c r="H40" s="17">
        <f t="shared" si="1"/>
        <v>0</v>
      </c>
      <c r="I40" s="18"/>
      <c r="J40" s="18"/>
      <c r="K40" s="18"/>
      <c r="L40" s="18"/>
      <c r="M40" s="18"/>
      <c r="N40" s="18"/>
      <c r="O40" s="18"/>
      <c r="P40" s="18"/>
    </row>
    <row r="41" spans="2:16" ht="15.75" customHeight="1" x14ac:dyDescent="0.3">
      <c r="B41" s="29"/>
      <c r="C41" s="53"/>
      <c r="D41" s="53"/>
      <c r="E41" s="35"/>
      <c r="F41" s="15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0"/>
        <v>#DIV/0!</v>
      </c>
      <c r="H41" s="17">
        <f t="shared" si="1"/>
        <v>0</v>
      </c>
      <c r="I41" s="18"/>
      <c r="J41" s="18"/>
      <c r="K41" s="18"/>
      <c r="L41" s="18"/>
      <c r="M41" s="18"/>
      <c r="N41" s="18"/>
      <c r="O41" s="18"/>
      <c r="P41" s="18"/>
    </row>
    <row r="42" spans="2:16" ht="15.75" customHeight="1" x14ac:dyDescent="0.3">
      <c r="B42" s="29"/>
      <c r="C42" s="53"/>
      <c r="D42" s="53"/>
      <c r="E42" s="35"/>
      <c r="F42" s="15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0"/>
        <v>#DIV/0!</v>
      </c>
      <c r="H42" s="17">
        <f t="shared" si="1"/>
        <v>0</v>
      </c>
      <c r="I42" s="18"/>
      <c r="J42" s="18"/>
      <c r="K42" s="18"/>
      <c r="L42" s="18"/>
      <c r="M42" s="18"/>
      <c r="N42" s="18"/>
      <c r="O42" s="18"/>
      <c r="P42" s="18"/>
    </row>
    <row r="43" spans="2:16" ht="15.75" customHeight="1" x14ac:dyDescent="0.3">
      <c r="B43" s="29"/>
      <c r="C43" s="29"/>
      <c r="D43" s="29"/>
      <c r="E43" s="52"/>
      <c r="F43" s="15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0"/>
        <v>#DIV/0!</v>
      </c>
      <c r="H43" s="17">
        <f t="shared" si="1"/>
        <v>0</v>
      </c>
      <c r="I43" s="18"/>
      <c r="J43" s="18"/>
      <c r="K43" s="18"/>
      <c r="L43" s="18"/>
      <c r="M43" s="18"/>
      <c r="N43" s="18"/>
      <c r="O43" s="18"/>
      <c r="P43" s="18"/>
    </row>
    <row r="44" spans="2:16" ht="15.75" customHeight="1" x14ac:dyDescent="0.3">
      <c r="B44" s="29"/>
      <c r="C44" s="53"/>
      <c r="D44" s="53"/>
      <c r="E44" s="35"/>
      <c r="F44" s="15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0"/>
        <v>#DIV/0!</v>
      </c>
      <c r="H44" s="17">
        <f t="shared" si="1"/>
        <v>0</v>
      </c>
      <c r="I44" s="18"/>
      <c r="J44" s="18"/>
      <c r="K44" s="18"/>
      <c r="L44" s="18"/>
      <c r="M44" s="18"/>
      <c r="N44" s="18"/>
      <c r="O44" s="18"/>
      <c r="P44" s="18"/>
    </row>
    <row r="45" spans="2:16" ht="15.75" customHeight="1" x14ac:dyDescent="0.3">
      <c r="B45" s="29"/>
      <c r="C45" s="29"/>
      <c r="D45" s="29"/>
      <c r="E45" s="52"/>
      <c r="F45" s="15" t="e">
        <f>LOOKUP(G45,{0;2.9;3.9;4.9;5.9;6.9;7.9;8.9;9.9},{"APRENDIENDO";"MEJORANDO";"MEJORANDO";"LO ESTAS LOGRANDO";"LO ESTAS LOGRANDO";"QUE BUEN PROGRAMA";"QUE BUEN PROGRAMA";"PASAS AL SIGUIENTE NIVEL"})</f>
        <v>#DIV/0!</v>
      </c>
      <c r="G45" s="16" t="e">
        <f t="shared" si="0"/>
        <v>#DIV/0!</v>
      </c>
      <c r="H45" s="17">
        <f t="shared" si="1"/>
        <v>0</v>
      </c>
      <c r="I45" s="18"/>
      <c r="J45" s="18"/>
      <c r="K45" s="18"/>
      <c r="L45" s="18"/>
      <c r="M45" s="18"/>
      <c r="N45" s="18"/>
      <c r="O45" s="18"/>
      <c r="P45" s="18"/>
    </row>
    <row r="46" spans="2:16" ht="15.75" customHeight="1" x14ac:dyDescent="0.3">
      <c r="B46" s="29"/>
      <c r="C46" s="29"/>
      <c r="D46" s="29"/>
      <c r="E46" s="52"/>
      <c r="F46" s="15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0"/>
        <v>#DIV/0!</v>
      </c>
      <c r="H46" s="17">
        <f t="shared" si="1"/>
        <v>0</v>
      </c>
      <c r="I46" s="18"/>
      <c r="J46" s="18"/>
      <c r="K46" s="18"/>
      <c r="L46" s="18"/>
      <c r="M46" s="18"/>
      <c r="N46" s="18"/>
      <c r="O46" s="18"/>
      <c r="P46" s="18"/>
    </row>
    <row r="47" spans="2:16" ht="15.75" customHeight="1" x14ac:dyDescent="0.3">
      <c r="B47" s="29"/>
      <c r="C47" s="53"/>
      <c r="D47" s="53"/>
      <c r="E47" s="35"/>
      <c r="F47" s="15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0"/>
        <v>#DIV/0!</v>
      </c>
      <c r="H47" s="17">
        <f t="shared" si="1"/>
        <v>0</v>
      </c>
      <c r="I47" s="18"/>
      <c r="J47" s="18"/>
      <c r="K47" s="18"/>
      <c r="L47" s="18"/>
      <c r="M47" s="18"/>
      <c r="N47" s="18"/>
      <c r="O47" s="18"/>
      <c r="P47" s="18"/>
    </row>
    <row r="48" spans="2:16" ht="15.75" customHeight="1" x14ac:dyDescent="0.3">
      <c r="B48" s="29"/>
      <c r="C48" s="55"/>
      <c r="D48" s="55"/>
      <c r="E48" s="35"/>
      <c r="F48" s="15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0"/>
        <v>#DIV/0!</v>
      </c>
      <c r="H48" s="17">
        <f t="shared" si="1"/>
        <v>0</v>
      </c>
      <c r="I48" s="18"/>
      <c r="J48" s="18"/>
      <c r="K48" s="18"/>
      <c r="L48" s="18"/>
      <c r="M48" s="18"/>
      <c r="N48" s="18"/>
      <c r="O48" s="18"/>
      <c r="P48" s="18"/>
    </row>
    <row r="49" spans="2:16" ht="15.75" customHeight="1" x14ac:dyDescent="0.3">
      <c r="B49" s="29"/>
      <c r="C49" s="53"/>
      <c r="D49" s="53"/>
      <c r="E49" s="52"/>
      <c r="F49" s="15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0"/>
        <v>#DIV/0!</v>
      </c>
      <c r="H49" s="17">
        <f t="shared" si="1"/>
        <v>0</v>
      </c>
      <c r="I49" s="18"/>
      <c r="J49" s="18"/>
      <c r="K49" s="18"/>
      <c r="L49" s="18"/>
      <c r="M49" s="18"/>
      <c r="N49" s="18"/>
      <c r="O49" s="18"/>
      <c r="P49" s="18"/>
    </row>
    <row r="50" spans="2:16" ht="15.75" customHeight="1" x14ac:dyDescent="0.3">
      <c r="B50" s="29"/>
      <c r="C50" s="53"/>
      <c r="D50" s="53"/>
      <c r="E50" s="35"/>
      <c r="F50" s="15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0"/>
        <v>#DIV/0!</v>
      </c>
      <c r="H50" s="17">
        <f t="shared" si="1"/>
        <v>0</v>
      </c>
      <c r="I50" s="18"/>
      <c r="J50" s="18"/>
      <c r="K50" s="18"/>
      <c r="L50" s="18"/>
      <c r="M50" s="18"/>
      <c r="N50" s="18"/>
      <c r="O50" s="18"/>
      <c r="P50" s="18"/>
    </row>
    <row r="51" spans="2:16" ht="15.75" customHeight="1" x14ac:dyDescent="0.3">
      <c r="B51" s="29"/>
      <c r="C51" s="29"/>
      <c r="D51" s="29"/>
      <c r="E51" s="35"/>
      <c r="F51" s="15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0"/>
        <v>#DIV/0!</v>
      </c>
      <c r="H51" s="17">
        <f t="shared" si="1"/>
        <v>0</v>
      </c>
      <c r="I51" s="18"/>
      <c r="J51" s="18"/>
      <c r="K51" s="18"/>
      <c r="L51" s="18"/>
      <c r="M51" s="18"/>
      <c r="N51" s="18"/>
      <c r="O51" s="18"/>
      <c r="P51" s="18"/>
    </row>
    <row r="52" spans="2:16" ht="15.75" customHeight="1" x14ac:dyDescent="0.3">
      <c r="B52" s="29"/>
      <c r="C52" s="53"/>
      <c r="D52" s="53"/>
      <c r="E52" s="35"/>
      <c r="F52" s="15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0"/>
        <v>#DIV/0!</v>
      </c>
      <c r="H52" s="17">
        <v>42</v>
      </c>
      <c r="I52" s="18"/>
      <c r="J52" s="18"/>
      <c r="K52" s="18"/>
      <c r="L52" s="18"/>
      <c r="M52" s="18"/>
      <c r="N52" s="18"/>
      <c r="O52" s="18"/>
      <c r="P52" s="18"/>
    </row>
    <row r="53" spans="2:16" ht="15.75" customHeight="1" x14ac:dyDescent="0.3">
      <c r="B53" s="29"/>
      <c r="C53" s="29"/>
      <c r="D53" s="29"/>
      <c r="E53" s="35"/>
      <c r="F53" s="15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0"/>
        <v>#DIV/0!</v>
      </c>
      <c r="H53" s="17">
        <f>SUM(I53:O53)</f>
        <v>0</v>
      </c>
      <c r="I53" s="18"/>
      <c r="J53" s="18"/>
      <c r="K53" s="18"/>
      <c r="L53" s="18"/>
      <c r="M53" s="18"/>
      <c r="N53" s="18"/>
      <c r="O53" s="18"/>
      <c r="P53" s="18"/>
    </row>
    <row r="54" spans="2:16" ht="15.75" customHeight="1" x14ac:dyDescent="0.3">
      <c r="B54" s="29"/>
      <c r="C54" s="53"/>
      <c r="D54" s="53"/>
      <c r="E54" s="35"/>
      <c r="F54" s="15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0"/>
        <v>#DIV/0!</v>
      </c>
      <c r="H54" s="17">
        <v>37</v>
      </c>
      <c r="I54" s="18"/>
      <c r="J54" s="18"/>
      <c r="K54" s="18"/>
      <c r="L54" s="18"/>
      <c r="M54" s="18"/>
      <c r="N54" s="18"/>
      <c r="O54" s="18"/>
      <c r="P54" s="18"/>
    </row>
    <row r="55" spans="2:16" ht="15.75" customHeight="1" x14ac:dyDescent="0.3">
      <c r="B55" s="29"/>
      <c r="C55" s="60"/>
      <c r="D55" s="60"/>
      <c r="E55" s="61"/>
      <c r="F55" s="15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0"/>
        <v>#DIV/0!</v>
      </c>
      <c r="H55" s="17">
        <f>SUM(I55:O55)</f>
        <v>0</v>
      </c>
      <c r="I55" s="18"/>
      <c r="J55" s="18"/>
      <c r="K55" s="18"/>
      <c r="L55" s="18"/>
      <c r="M55" s="18"/>
      <c r="N55" s="18"/>
      <c r="O55" s="18"/>
      <c r="P55" s="18"/>
    </row>
    <row r="56" spans="2:16" ht="15.75" customHeight="1" x14ac:dyDescent="0.3">
      <c r="B56" s="29"/>
      <c r="C56" s="29"/>
      <c r="D56" s="29"/>
      <c r="E56" s="35"/>
      <c r="F56" s="36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0"/>
        <v>#DIV/0!</v>
      </c>
      <c r="H56" s="17">
        <f>SUM(I56:L56)</f>
        <v>0</v>
      </c>
      <c r="I56" s="18"/>
      <c r="J56" s="18"/>
      <c r="K56" s="18"/>
      <c r="L56" s="18"/>
      <c r="M56" s="18"/>
      <c r="N56" s="18"/>
      <c r="O56" s="18"/>
      <c r="P56" s="18"/>
    </row>
    <row r="57" spans="2:16" ht="15.75" customHeight="1" x14ac:dyDescent="0.3">
      <c r="B57" s="29"/>
      <c r="C57" s="62"/>
      <c r="D57" s="62"/>
      <c r="E57" s="63"/>
      <c r="F57" s="15" t="e">
        <f>LOOKUP(G57,{0;2.9;3.9;4.9;5.9;6.9;7.9;8.9;9.9},{"APRENDIENDO";"MEJORANDO";"MEJORANDO";"LO ESTAS LOGRANDO";"LO ESTAS LOGRANDO";"QUE BUEN PROGRAMA";"QUE BUEN PROGRAMA";"PASAS AL SIGUIENTE NIVEL"})</f>
        <v>#DIV/0!</v>
      </c>
      <c r="G57" s="16" t="e">
        <f t="shared" si="0"/>
        <v>#DIV/0!</v>
      </c>
      <c r="H57" s="17">
        <f>SUM(I57:O57)</f>
        <v>0</v>
      </c>
      <c r="I57" s="18"/>
      <c r="J57" s="18"/>
      <c r="K57" s="18"/>
      <c r="L57" s="18"/>
      <c r="M57" s="18"/>
      <c r="N57" s="18"/>
      <c r="O57" s="18"/>
      <c r="P57" s="18"/>
    </row>
    <row r="58" spans="2:16" ht="15.75" customHeight="1" x14ac:dyDescent="0.3">
      <c r="B58" s="29"/>
      <c r="C58" s="29"/>
      <c r="D58" s="29"/>
      <c r="E58" s="52"/>
      <c r="F58" s="15" t="e">
        <f>LOOKUP(G58,{0;2.9;3.9;4.9;5.9;6.9;7.9;8.9;9.9},{"APRENDIENDO";"MEJORANDO";"MEJORANDO";"LO ESTAS LOGRANDO";"LO ESTAS LOGRANDO";"QUE BUEN PROGRAMA";"QUE BUEN PROGRAMA";"PASAS AL SIGUIENTE NIVEL"})</f>
        <v>#DIV/0!</v>
      </c>
      <c r="G58" s="16" t="e">
        <f t="shared" si="0"/>
        <v>#DIV/0!</v>
      </c>
      <c r="H58" s="17">
        <f>SUM(I58:O58)</f>
        <v>0</v>
      </c>
      <c r="I58" s="18"/>
      <c r="J58" s="18"/>
      <c r="K58" s="18"/>
      <c r="L58" s="18"/>
      <c r="M58" s="18"/>
      <c r="N58" s="18"/>
      <c r="O58" s="18"/>
      <c r="P58" s="18"/>
    </row>
    <row r="59" spans="2:16" ht="15.75" customHeight="1" x14ac:dyDescent="0.3">
      <c r="B59" s="29"/>
      <c r="C59" s="62"/>
      <c r="D59" s="62"/>
      <c r="E59" s="64"/>
      <c r="F59" s="15" t="e">
        <f>LOOKUP(G59,{0;2.9;3.9;4.9;5.9;6.9;7.9;8.9;9.9},{"APRENDIENDO";"MEJORANDO";"MEJORANDO";"LO ESTAS LOGRANDO";"LO ESTAS LOGRANDO";"QUE BUEN PROGRAMA";"QUE BUEN PROGRAMA";"PASAS AL SIGUIENTE NIVEL"})</f>
        <v>#DIV/0!</v>
      </c>
      <c r="G59" s="16" t="e">
        <f t="shared" si="0"/>
        <v>#DIV/0!</v>
      </c>
      <c r="H59" s="17">
        <f>SUM(I59:O59)</f>
        <v>0</v>
      </c>
      <c r="I59" s="18"/>
      <c r="J59" s="18"/>
      <c r="K59" s="18"/>
      <c r="L59" s="18"/>
      <c r="M59" s="18"/>
      <c r="N59" s="18"/>
      <c r="O59" s="18"/>
      <c r="P59" s="18"/>
    </row>
    <row r="60" spans="2:16" ht="15.75" customHeight="1" x14ac:dyDescent="0.3">
      <c r="B60" s="29"/>
      <c r="C60" s="29"/>
      <c r="D60" s="29"/>
      <c r="E60" s="35"/>
      <c r="G60" s="19"/>
    </row>
    <row r="61" spans="2:16" ht="15.75" customHeight="1" x14ac:dyDescent="0.3">
      <c r="B61" s="29"/>
      <c r="C61" s="29"/>
      <c r="D61" s="29"/>
      <c r="E61" s="35"/>
      <c r="G61" s="19"/>
    </row>
    <row r="62" spans="2:16" ht="15.75" customHeight="1" x14ac:dyDescent="0.3">
      <c r="B62" s="29"/>
      <c r="C62" s="51"/>
      <c r="D62" s="51"/>
      <c r="E62" s="52"/>
      <c r="G62" s="19"/>
    </row>
    <row r="63" spans="2:16" ht="15.75" customHeight="1" x14ac:dyDescent="0.3">
      <c r="B63" s="29"/>
      <c r="C63" s="53"/>
      <c r="D63" s="53"/>
      <c r="E63" s="35"/>
      <c r="G63" s="19"/>
    </row>
    <row r="64" spans="2:16" ht="15.75" customHeight="1" x14ac:dyDescent="0.3">
      <c r="B64" s="29"/>
      <c r="C64" s="53"/>
      <c r="D64" s="53"/>
      <c r="E64" s="35"/>
      <c r="G64" s="19"/>
    </row>
    <row r="65" spans="2:7" ht="15.75" customHeight="1" x14ac:dyDescent="0.3">
      <c r="B65" s="29"/>
      <c r="C65" s="55"/>
      <c r="D65" s="55"/>
      <c r="E65" s="35"/>
      <c r="G65" s="19"/>
    </row>
    <row r="66" spans="2:7" ht="15.75" customHeight="1" x14ac:dyDescent="0.3">
      <c r="B66" s="29"/>
      <c r="C66" s="53"/>
      <c r="D66" s="53"/>
      <c r="E66" s="35"/>
      <c r="G66" s="19"/>
    </row>
    <row r="67" spans="2:7" ht="15.75" customHeight="1" x14ac:dyDescent="0.3">
      <c r="B67" s="29"/>
      <c r="C67" s="53"/>
      <c r="D67" s="53"/>
      <c r="E67" s="35"/>
      <c r="G67" s="19"/>
    </row>
    <row r="68" spans="2:7" ht="15.75" customHeight="1" x14ac:dyDescent="0.3">
      <c r="B68" s="29"/>
      <c r="C68" s="53"/>
      <c r="D68" s="53"/>
      <c r="E68" s="35"/>
      <c r="G68" s="19"/>
    </row>
    <row r="69" spans="2:7" ht="15.75" customHeight="1" x14ac:dyDescent="0.3">
      <c r="B69" s="29"/>
      <c r="C69" s="53"/>
      <c r="D69" s="53"/>
      <c r="E69" s="35"/>
      <c r="G69" s="19"/>
    </row>
    <row r="70" spans="2:7" ht="15.75" customHeight="1" x14ac:dyDescent="0.3">
      <c r="B70" s="29"/>
      <c r="C70" s="53"/>
      <c r="D70" s="53"/>
      <c r="E70" s="52"/>
      <c r="G70" s="19"/>
    </row>
    <row r="71" spans="2:7" ht="15.75" customHeight="1" x14ac:dyDescent="0.3">
      <c r="B71" s="29"/>
      <c r="C71" s="53"/>
      <c r="D71" s="53"/>
      <c r="E71" s="35"/>
      <c r="G71" s="19"/>
    </row>
    <row r="72" spans="2:7" ht="15.75" customHeight="1" x14ac:dyDescent="0.3">
      <c r="B72" s="29"/>
      <c r="C72" s="58"/>
      <c r="D72" s="58"/>
      <c r="E72" s="52"/>
      <c r="G72" s="19"/>
    </row>
    <row r="73" spans="2:7" ht="15.75" customHeight="1" x14ac:dyDescent="0.3">
      <c r="G73" s="19"/>
    </row>
    <row r="74" spans="2:7" ht="15.75" customHeight="1" x14ac:dyDescent="0.3">
      <c r="G74" s="19"/>
    </row>
    <row r="75" spans="2:7" ht="15.75" customHeight="1" x14ac:dyDescent="0.3">
      <c r="G75" s="19"/>
    </row>
    <row r="76" spans="2:7" ht="15.75" customHeight="1" x14ac:dyDescent="0.3">
      <c r="G76" s="19"/>
    </row>
    <row r="77" spans="2:7" ht="15.75" customHeight="1" x14ac:dyDescent="0.3">
      <c r="G77" s="19"/>
    </row>
    <row r="78" spans="2:7" ht="15.75" customHeight="1" x14ac:dyDescent="0.3">
      <c r="G78" s="19"/>
    </row>
    <row r="79" spans="2:7" ht="15.75" customHeight="1" x14ac:dyDescent="0.3">
      <c r="G79" s="19"/>
    </row>
    <row r="80" spans="2: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  <row r="998" spans="7:7" ht="15.75" customHeight="1" x14ac:dyDescent="0.3">
      <c r="G998" s="19"/>
    </row>
    <row r="999" spans="7:7" ht="15.75" customHeight="1" x14ac:dyDescent="0.3">
      <c r="G999" s="19"/>
    </row>
    <row r="1000" spans="7:7" ht="15.75" customHeight="1" x14ac:dyDescent="0.3">
      <c r="G1000" s="19"/>
    </row>
  </sheetData>
  <sheetProtection algorithmName="SHA-512" hashValue="/CzhDKlFWv4clvr21ZB7sCnZJrhOgDSl7pIY3gcl5mVUIcpcjQQ+9SyYxOInd1/pcY++3uq19AOLsaXujcYfCQ==" saltValue="0YF3cOSU1BFoX9QMo4F0iw==" spinCount="100000" sheet="1" objects="1" scenarios="1" selectLockedCells="1" selectUnlockedCells="1"/>
  <autoFilter ref="A7:AA7" xr:uid="{97F4BFFB-A833-4470-9EB9-6F1939376D26}">
    <sortState xmlns:xlrd2="http://schemas.microsoft.com/office/spreadsheetml/2017/richdata2" ref="A8:AA59">
      <sortCondition ref="B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DC773-4F44-4FF7-A55F-9D4B6CA4CC69}">
  <sheetPr>
    <tabColor rgb="FFFF0000"/>
  </sheetPr>
  <dimension ref="A1:N1001"/>
  <sheetViews>
    <sheetView topLeftCell="B1" workbookViewId="0">
      <selection activeCell="I1" sqref="I1:N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27" width="11.44140625" customWidth="1"/>
  </cols>
  <sheetData>
    <row r="1" spans="1:14" ht="18" x14ac:dyDescent="0.35">
      <c r="A1" s="101" t="s">
        <v>444</v>
      </c>
      <c r="B1" s="95"/>
      <c r="C1" s="95"/>
      <c r="D1" s="95"/>
      <c r="E1" s="95"/>
      <c r="F1" s="95"/>
      <c r="G1" s="2"/>
      <c r="H1" s="2"/>
      <c r="I1" s="2"/>
    </row>
    <row r="2" spans="1:14" ht="18" x14ac:dyDescent="0.35">
      <c r="A2" s="95"/>
      <c r="B2" s="95"/>
      <c r="C2" s="95"/>
      <c r="D2" s="95"/>
      <c r="E2" s="95"/>
      <c r="F2" s="95"/>
      <c r="G2" s="20"/>
    </row>
    <row r="3" spans="1:14" ht="18.600000000000001" thickBot="1" x14ac:dyDescent="0.4">
      <c r="A3" s="95"/>
      <c r="B3" s="95"/>
      <c r="C3" s="95"/>
      <c r="D3" s="95"/>
      <c r="E3" s="95"/>
      <c r="F3" s="95"/>
      <c r="G3" s="20"/>
    </row>
    <row r="4" spans="1:14" ht="18.600000000000001" thickBot="1" x14ac:dyDescent="0.4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4" ht="14.25" customHeight="1" thickBot="1" x14ac:dyDescent="0.35">
      <c r="C5" s="105" t="s">
        <v>442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4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4" thickBot="1" x14ac:dyDescent="0.35">
      <c r="B7" s="29">
        <v>1</v>
      </c>
      <c r="C7" s="51" t="s">
        <v>408</v>
      </c>
      <c r="D7" s="51" t="s">
        <v>409</v>
      </c>
      <c r="E7" s="52" t="s">
        <v>71</v>
      </c>
      <c r="F7" s="27" t="str">
        <f>LOOKUP(G7,{0;2.9;3.9;4.9;5.9;6.9;7.9;8.9;9.9},{"APRENDIENDO";"MEJORANDO";"MEJORANDO";"LO ESTAS LOGRANDO";"LO ESTAS LOGRANDO";"QUE BUEN PROGRAMA";"QUE BUEN PROGRAMA";"PASAS AL SIGUIENTE NIVEL"})</f>
        <v>LO ESTAS LOGRANDO</v>
      </c>
      <c r="G7" s="16">
        <f t="shared" ref="G7:G38" si="0">AVERAGE(I7:N7)/10</f>
        <v>6.6166666666666671</v>
      </c>
      <c r="H7" s="28">
        <f t="shared" ref="H7:H38" si="1">SUM(I7:N7)</f>
        <v>397</v>
      </c>
      <c r="I7" s="18">
        <v>67</v>
      </c>
      <c r="J7" s="18">
        <v>64</v>
      </c>
      <c r="K7" s="18">
        <v>65</v>
      </c>
      <c r="L7" s="18">
        <v>67</v>
      </c>
      <c r="M7" s="18">
        <v>68</v>
      </c>
      <c r="N7" s="18">
        <v>66</v>
      </c>
    </row>
    <row r="8" spans="1:14" thickBot="1" x14ac:dyDescent="0.35">
      <c r="B8" s="29">
        <v>2</v>
      </c>
      <c r="C8" s="53" t="s">
        <v>386</v>
      </c>
      <c r="D8" s="53" t="s">
        <v>387</v>
      </c>
      <c r="E8" s="35" t="s">
        <v>100</v>
      </c>
      <c r="F8" s="27" t="str">
        <f>LOOKUP(G8,{0;2.9;3.9;4.9;5.9;6.9;7.9;8.9;9.9},{"APRENDIENDO";"MEJORANDO";"MEJORANDO";"LO ESTAS LOGRANDO";"LO ESTAS LOGRANDO";"QUE BUEN PROGRAMA";"QUE BUEN PROGRAMA";"PASAS AL SIGUIENTE NIVEL"})</f>
        <v>LO ESTAS LOGRANDO</v>
      </c>
      <c r="G8" s="16">
        <f t="shared" si="0"/>
        <v>6.583333333333333</v>
      </c>
      <c r="H8" s="28">
        <f t="shared" si="1"/>
        <v>395</v>
      </c>
      <c r="I8" s="18">
        <v>68</v>
      </c>
      <c r="J8" s="18">
        <v>70</v>
      </c>
      <c r="K8" s="18">
        <v>63</v>
      </c>
      <c r="L8" s="18">
        <v>62</v>
      </c>
      <c r="M8" s="18">
        <v>67</v>
      </c>
      <c r="N8" s="18">
        <v>65</v>
      </c>
    </row>
    <row r="9" spans="1:14" thickBot="1" x14ac:dyDescent="0.35">
      <c r="B9" s="29">
        <v>3</v>
      </c>
      <c r="C9" s="51" t="s">
        <v>365</v>
      </c>
      <c r="D9" s="51" t="s">
        <v>308</v>
      </c>
      <c r="E9" s="35" t="s">
        <v>124</v>
      </c>
      <c r="F9" s="27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6</v>
      </c>
      <c r="H9" s="28">
        <f t="shared" si="1"/>
        <v>360</v>
      </c>
      <c r="I9" s="18">
        <v>58</v>
      </c>
      <c r="J9" s="18">
        <v>56</v>
      </c>
      <c r="K9" s="18">
        <v>60</v>
      </c>
      <c r="L9" s="18">
        <v>58</v>
      </c>
      <c r="M9" s="18">
        <v>63</v>
      </c>
      <c r="N9" s="18">
        <v>65</v>
      </c>
    </row>
    <row r="10" spans="1:14" thickBot="1" x14ac:dyDescent="0.35">
      <c r="B10" s="29">
        <v>4</v>
      </c>
      <c r="C10" s="53" t="s">
        <v>443</v>
      </c>
      <c r="D10" s="53" t="s">
        <v>381</v>
      </c>
      <c r="E10" s="35" t="s">
        <v>100</v>
      </c>
      <c r="F10" s="27" t="str">
        <f>LOOKUP(G10,{0;2.9;3.9;4.9;5.9;6.9;7.9;8.9;9.9},{"APRENDIENDO";"MEJORANDO";"MEJORANDO";"LO ESTAS LOGRANDO";"LO ESTAS LOGRANDO";"QUE BUEN PROGRAMA";"QUE BUEN PROGRAMA";"PASAS AL SIGUIENTE NIVEL"})</f>
        <v>LO ESTAS LOGRANDO</v>
      </c>
      <c r="G10" s="16">
        <f t="shared" si="0"/>
        <v>5.4666666666666668</v>
      </c>
      <c r="H10" s="28">
        <f t="shared" si="1"/>
        <v>328</v>
      </c>
      <c r="I10" s="18">
        <v>56</v>
      </c>
      <c r="J10" s="18">
        <v>54</v>
      </c>
      <c r="K10" s="18">
        <v>53</v>
      </c>
      <c r="L10" s="18">
        <v>51</v>
      </c>
      <c r="M10" s="18">
        <v>58</v>
      </c>
      <c r="N10" s="18">
        <v>56</v>
      </c>
    </row>
    <row r="11" spans="1:14" thickBot="1" x14ac:dyDescent="0.35">
      <c r="B11" s="29">
        <v>5</v>
      </c>
      <c r="C11" s="53" t="s">
        <v>396</v>
      </c>
      <c r="D11" s="53" t="s">
        <v>397</v>
      </c>
      <c r="E11" s="35" t="s">
        <v>85</v>
      </c>
      <c r="F11" s="27" t="str">
        <f>LOOKUP(G11,{0;2.9;3.9;4.9;5.9;6.9;7.9;8.9;9.9},{"APRENDIENDO";"MEJORANDO";"MEJORANDO";"LO ESTAS LOGRANDO";"LO ESTAS LOGRANDO";"QUE BUEN PROGRAMA";"QUE BUEN PROGRAMA";"PASAS AL SIGUIENTE NIVEL"})</f>
        <v>LO ESTAS LOGRANDO</v>
      </c>
      <c r="G11" s="16">
        <f t="shared" si="0"/>
        <v>5.3333333333333339</v>
      </c>
      <c r="H11" s="28">
        <f t="shared" si="1"/>
        <v>320</v>
      </c>
      <c r="I11" s="18">
        <v>54</v>
      </c>
      <c r="J11" s="18">
        <v>52</v>
      </c>
      <c r="K11" s="18">
        <v>54</v>
      </c>
      <c r="L11" s="18">
        <v>52</v>
      </c>
      <c r="M11" s="18">
        <v>55</v>
      </c>
      <c r="N11" s="18">
        <v>53</v>
      </c>
    </row>
    <row r="12" spans="1:14" thickBot="1" x14ac:dyDescent="0.35">
      <c r="B12" s="29">
        <v>6</v>
      </c>
      <c r="C12" s="51" t="s">
        <v>370</v>
      </c>
      <c r="D12" s="51" t="s">
        <v>371</v>
      </c>
      <c r="E12" s="35" t="s">
        <v>124</v>
      </c>
      <c r="F12" s="27" t="str">
        <f>LOOKUP(G12,{0;2.9;3.9;4.9;5.9;6.9;7.9;8.9;9.9},{"APRENDIENDO";"MEJORANDO";"MEJORANDO";"LO ESTAS LOGRANDO";"LO ESTAS LOGRANDO";"QUE BUEN PROGRAMA";"QUE BUEN PROGRAMA";"PASAS AL SIGUIENTE NIVEL"})</f>
        <v>LO ESTAS LOGRANDO</v>
      </c>
      <c r="G12" s="16">
        <f t="shared" si="0"/>
        <v>5.3333333333333339</v>
      </c>
      <c r="H12" s="28">
        <f t="shared" si="1"/>
        <v>320</v>
      </c>
      <c r="I12" s="18">
        <v>48</v>
      </c>
      <c r="J12" s="18">
        <v>46</v>
      </c>
      <c r="K12" s="18">
        <v>57</v>
      </c>
      <c r="L12" s="18">
        <v>55</v>
      </c>
      <c r="M12" s="18">
        <v>58</v>
      </c>
      <c r="N12" s="18">
        <v>56</v>
      </c>
    </row>
    <row r="13" spans="1:14" thickBot="1" x14ac:dyDescent="0.35">
      <c r="B13" s="29">
        <v>7</v>
      </c>
      <c r="C13" s="53" t="s">
        <v>421</v>
      </c>
      <c r="D13" s="53" t="s">
        <v>422</v>
      </c>
      <c r="E13" s="35" t="s">
        <v>52</v>
      </c>
      <c r="F13" s="27" t="str">
        <f>LOOKUP(G13,{0;2.9;3.9;4.9;5.9;6.9;7.9;8.9;9.9},{"APRENDIENDO";"MEJORANDO";"MEJORANDO";"LO ESTAS LOGRANDO";"LO ESTAS LOGRANDO";"QUE BUEN PROGRAMA";"QUE BUEN PROGRAMA";"PASAS AL SIGUIENTE NIVEL"})</f>
        <v>LO ESTAS LOGRANDO</v>
      </c>
      <c r="G13" s="16">
        <f t="shared" si="0"/>
        <v>5.2333333333333334</v>
      </c>
      <c r="H13" s="28">
        <f t="shared" si="1"/>
        <v>314</v>
      </c>
      <c r="I13" s="18">
        <v>52</v>
      </c>
      <c r="J13" s="18">
        <v>50</v>
      </c>
      <c r="K13" s="18">
        <v>54</v>
      </c>
      <c r="L13" s="18">
        <v>52</v>
      </c>
      <c r="M13" s="18">
        <v>55</v>
      </c>
      <c r="N13" s="18">
        <v>51</v>
      </c>
    </row>
    <row r="14" spans="1:14" thickBot="1" x14ac:dyDescent="0.35">
      <c r="B14" s="29">
        <v>8</v>
      </c>
      <c r="C14" s="51" t="s">
        <v>368</v>
      </c>
      <c r="D14" s="51" t="s">
        <v>369</v>
      </c>
      <c r="E14" s="35" t="s">
        <v>124</v>
      </c>
      <c r="F14" s="27" t="str">
        <f>LOOKUP(G14,{0;2.9;3.9;4.9;5.9;6.9;7.9;8.9;9.9},{"APRENDIENDO";"MEJORANDO";"MEJORANDO";"LO ESTAS LOGRANDO";"LO ESTAS LOGRANDO";"QUE BUEN PROGRAMA";"QUE BUEN PROGRAMA";"PASAS AL SIGUIENTE NIVEL"})</f>
        <v>LO ESTAS LOGRANDO</v>
      </c>
      <c r="G14" s="16">
        <f t="shared" si="0"/>
        <v>5.2166666666666668</v>
      </c>
      <c r="H14" s="28">
        <f t="shared" si="1"/>
        <v>313</v>
      </c>
      <c r="I14" s="18">
        <v>52</v>
      </c>
      <c r="J14" s="18">
        <v>50</v>
      </c>
      <c r="K14" s="18">
        <v>53</v>
      </c>
      <c r="L14" s="18">
        <v>51</v>
      </c>
      <c r="M14" s="18">
        <v>55</v>
      </c>
      <c r="N14" s="18">
        <v>52</v>
      </c>
    </row>
    <row r="15" spans="1:14" thickBot="1" x14ac:dyDescent="0.35">
      <c r="B15" s="29">
        <v>9</v>
      </c>
      <c r="C15" s="51" t="s">
        <v>366</v>
      </c>
      <c r="D15" s="51" t="s">
        <v>367</v>
      </c>
      <c r="E15" s="35" t="s">
        <v>124</v>
      </c>
      <c r="F15" s="27" t="str">
        <f>LOOKUP(G15,{0;2.9;3.9;4.9;5.9;6.9;7.9;8.9;9.9},{"APRENDIENDO";"MEJORANDO";"MEJORANDO";"LO ESTAS LOGRANDO";"LO ESTAS LOGRANDO";"QUE BUEN PROGRAMA";"QUE BUEN PROGRAMA";"PASAS AL SIGUIENTE NIVEL"})</f>
        <v>LO ESTAS LOGRANDO</v>
      </c>
      <c r="G15" s="16">
        <f t="shared" si="0"/>
        <v>5.15</v>
      </c>
      <c r="H15" s="28">
        <f t="shared" si="1"/>
        <v>309</v>
      </c>
      <c r="I15" s="18">
        <v>50</v>
      </c>
      <c r="J15" s="18">
        <v>47</v>
      </c>
      <c r="K15" s="18">
        <v>54</v>
      </c>
      <c r="L15" s="18">
        <v>54</v>
      </c>
      <c r="M15" s="18">
        <v>53</v>
      </c>
      <c r="N15" s="18">
        <v>51</v>
      </c>
    </row>
    <row r="16" spans="1:14" s="49" customFormat="1" thickBot="1" x14ac:dyDescent="0.35">
      <c r="A16"/>
      <c r="B16" s="29">
        <v>10</v>
      </c>
      <c r="C16" s="53" t="s">
        <v>247</v>
      </c>
      <c r="D16" s="53" t="s">
        <v>382</v>
      </c>
      <c r="E16" s="35" t="s">
        <v>100</v>
      </c>
      <c r="F16" s="27" t="str">
        <f>LOOKUP(G16,{0;2.9;3.9;4.9;5.9;6.9;7.9;8.9;9.9},{"APRENDIENDO";"MEJORANDO";"MEJORANDO";"LO ESTAS LOGRANDO";"LO ESTAS LOGRANDO";"QUE BUEN PROGRAMA";"QUE BUEN PROGRAMA";"PASAS AL SIGUIENTE NIVEL"})</f>
        <v>LO ESTAS LOGRANDO</v>
      </c>
      <c r="G16" s="16">
        <f t="shared" si="0"/>
        <v>5.05</v>
      </c>
      <c r="H16" s="28">
        <f t="shared" si="1"/>
        <v>303</v>
      </c>
      <c r="I16" s="18">
        <v>51</v>
      </c>
      <c r="J16" s="18">
        <v>49</v>
      </c>
      <c r="K16" s="18">
        <v>51</v>
      </c>
      <c r="L16" s="18">
        <v>49</v>
      </c>
      <c r="M16" s="18">
        <v>53</v>
      </c>
      <c r="N16" s="18">
        <v>50</v>
      </c>
    </row>
    <row r="17" spans="2:14" thickBot="1" x14ac:dyDescent="0.35">
      <c r="B17" s="29">
        <v>11</v>
      </c>
      <c r="C17" s="54" t="s">
        <v>348</v>
      </c>
      <c r="D17" s="54" t="s">
        <v>349</v>
      </c>
      <c r="E17" s="52" t="s">
        <v>146</v>
      </c>
      <c r="F17" s="27" t="str">
        <f>LOOKUP(G17,{0;2.9;3.9;4.9;5.9;6.9;7.9;8.9;9.9},{"APRENDIENDO";"MEJORANDO";"MEJORANDO";"LO ESTAS LOGRANDO";"LO ESTAS LOGRANDO";"QUE BUEN PROGRAMA";"QUE BUEN PROGRAMA";"PASAS AL SIGUIENTE NIVEL"})</f>
        <v>LO ESTAS LOGRANDO</v>
      </c>
      <c r="G17" s="16">
        <f t="shared" si="0"/>
        <v>5.0166666666666666</v>
      </c>
      <c r="H17" s="28">
        <f t="shared" si="1"/>
        <v>301</v>
      </c>
      <c r="I17" s="18">
        <v>52</v>
      </c>
      <c r="J17" s="18">
        <v>50</v>
      </c>
      <c r="K17" s="18">
        <v>51</v>
      </c>
      <c r="L17" s="18">
        <v>49</v>
      </c>
      <c r="M17" s="18">
        <v>52</v>
      </c>
      <c r="N17" s="18">
        <v>47</v>
      </c>
    </row>
    <row r="18" spans="2:14" thickBot="1" x14ac:dyDescent="0.35">
      <c r="B18" s="29">
        <v>12</v>
      </c>
      <c r="C18" s="53" t="s">
        <v>384</v>
      </c>
      <c r="D18" s="53" t="s">
        <v>385</v>
      </c>
      <c r="E18" s="35" t="s">
        <v>100</v>
      </c>
      <c r="F18" s="27" t="str">
        <f>LOOKUP(G18,{0;2.9;3.9;4.9;5.9;6.9;7.9;8.9;9.9},{"APRENDIENDO";"MEJORANDO";"MEJORANDO";"LO ESTAS LOGRANDO";"LO ESTAS LOGRANDO";"QUE BUEN PROGRAMA";"QUE BUEN PROGRAMA";"PASAS AL SIGUIENTE NIVEL"})</f>
        <v>MEJORANDO</v>
      </c>
      <c r="G18" s="16">
        <f t="shared" si="0"/>
        <v>4.7333333333333334</v>
      </c>
      <c r="H18" s="28">
        <f t="shared" si="1"/>
        <v>284</v>
      </c>
      <c r="I18" s="18">
        <v>46</v>
      </c>
      <c r="J18" s="18">
        <v>43</v>
      </c>
      <c r="K18" s="18">
        <v>54</v>
      </c>
      <c r="L18" s="18">
        <v>52</v>
      </c>
      <c r="M18" s="18">
        <v>43</v>
      </c>
      <c r="N18" s="18">
        <v>46</v>
      </c>
    </row>
    <row r="19" spans="2:14" thickBot="1" x14ac:dyDescent="0.35">
      <c r="B19" s="29">
        <v>13</v>
      </c>
      <c r="C19" s="29" t="s">
        <v>375</v>
      </c>
      <c r="D19" s="29" t="s">
        <v>376</v>
      </c>
      <c r="E19" s="35" t="s">
        <v>40</v>
      </c>
      <c r="F19" s="27" t="str">
        <f>LOOKUP(G19,{0;2.9;3.9;4.9;5.9;6.9;7.9;8.9;9.9},{"APRENDIENDO";"MEJORANDO";"MEJORANDO";"LO ESTAS LOGRANDO";"LO ESTAS LOGRANDO";"QUE BUEN PROGRAMA";"QUE BUEN PROGRAMA";"PASAS AL SIGUIENTE NIVEL"})</f>
        <v>MEJORANDO</v>
      </c>
      <c r="G19" s="16">
        <f t="shared" si="0"/>
        <v>4.7333333333333334</v>
      </c>
      <c r="H19" s="28">
        <f t="shared" si="1"/>
        <v>284</v>
      </c>
      <c r="I19" s="18">
        <v>53</v>
      </c>
      <c r="J19" s="18">
        <v>51</v>
      </c>
      <c r="K19" s="18">
        <v>40</v>
      </c>
      <c r="L19" s="18">
        <v>38</v>
      </c>
      <c r="M19" s="18">
        <v>52</v>
      </c>
      <c r="N19" s="18">
        <v>50</v>
      </c>
    </row>
    <row r="20" spans="2:14" thickBot="1" x14ac:dyDescent="0.35">
      <c r="B20" s="29">
        <v>14</v>
      </c>
      <c r="C20" s="53" t="s">
        <v>393</v>
      </c>
      <c r="D20" s="53" t="s">
        <v>394</v>
      </c>
      <c r="E20" s="35" t="s">
        <v>85</v>
      </c>
      <c r="F20" s="27" t="str">
        <f>LOOKUP(G20,{0;2.9;3.9;4.9;5.9;6.9;7.9;8.9;9.9},{"APRENDIENDO";"MEJORANDO";"MEJORANDO";"LO ESTAS LOGRANDO";"LO ESTAS LOGRANDO";"QUE BUEN PROGRAMA";"QUE BUEN PROGRAMA";"PASAS AL SIGUIENTE NIVEL"})</f>
        <v>MEJORANDO</v>
      </c>
      <c r="G20" s="16">
        <f t="shared" si="0"/>
        <v>4.7</v>
      </c>
      <c r="H20" s="28">
        <f t="shared" si="1"/>
        <v>282</v>
      </c>
      <c r="I20" s="18">
        <v>48</v>
      </c>
      <c r="J20" s="18">
        <v>44</v>
      </c>
      <c r="K20" s="18">
        <v>49</v>
      </c>
      <c r="L20" s="18">
        <v>47</v>
      </c>
      <c r="M20" s="18">
        <v>48</v>
      </c>
      <c r="N20" s="18">
        <v>46</v>
      </c>
    </row>
    <row r="21" spans="2:14" ht="15.75" customHeight="1" thickBot="1" x14ac:dyDescent="0.35">
      <c r="B21" s="29">
        <v>15</v>
      </c>
      <c r="C21" s="53" t="s">
        <v>419</v>
      </c>
      <c r="D21" s="53" t="s">
        <v>420</v>
      </c>
      <c r="E21" s="35" t="s">
        <v>52</v>
      </c>
      <c r="F21" s="27" t="str">
        <f>LOOKUP(G21,{0;2.9;3.9;4.9;5.9;6.9;7.9;8.9;9.9},{"APRENDIENDO";"MEJORANDO";"MEJORANDO";"LO ESTAS LOGRANDO";"LO ESTAS LOGRANDO";"QUE BUEN PROGRAMA";"QUE BUEN PROGRAMA";"PASAS AL SIGUIENTE NIVEL"})</f>
        <v>MEJORANDO</v>
      </c>
      <c r="G21" s="16">
        <f t="shared" si="0"/>
        <v>4.6333333333333337</v>
      </c>
      <c r="H21" s="28">
        <f t="shared" si="1"/>
        <v>278</v>
      </c>
      <c r="I21" s="18">
        <v>46</v>
      </c>
      <c r="J21" s="18">
        <v>46</v>
      </c>
      <c r="K21" s="18">
        <v>49</v>
      </c>
      <c r="L21" s="18">
        <v>49</v>
      </c>
      <c r="M21" s="18">
        <v>45</v>
      </c>
      <c r="N21" s="18">
        <v>43</v>
      </c>
    </row>
    <row r="22" spans="2:14" ht="15.75" customHeight="1" thickBot="1" x14ac:dyDescent="0.35">
      <c r="B22" s="29">
        <v>16</v>
      </c>
      <c r="C22" s="53" t="s">
        <v>418</v>
      </c>
      <c r="D22" s="53" t="s">
        <v>283</v>
      </c>
      <c r="E22" s="35" t="s">
        <v>52</v>
      </c>
      <c r="F22" s="27" t="str">
        <f>LOOKUP(G22,{0;2.9;3.9;4.9;5.9;6.9;7.9;8.9;9.9},{"APRENDIENDO";"MEJORANDO";"MEJORANDO";"LO ESTAS LOGRANDO";"LO ESTAS LOGRANDO";"QUE BUEN PROGRAMA";"QUE BUEN PROGRAMA";"PASAS AL SIGUIENTE NIVEL"})</f>
        <v>MEJORANDO</v>
      </c>
      <c r="G22" s="16">
        <f t="shared" si="0"/>
        <v>4.6166666666666663</v>
      </c>
      <c r="H22" s="28">
        <f t="shared" si="1"/>
        <v>277</v>
      </c>
      <c r="I22" s="18">
        <v>43</v>
      </c>
      <c r="J22" s="18">
        <v>40</v>
      </c>
      <c r="K22" s="18">
        <v>48</v>
      </c>
      <c r="L22" s="18">
        <v>47</v>
      </c>
      <c r="M22" s="18">
        <v>49</v>
      </c>
      <c r="N22" s="18">
        <v>50</v>
      </c>
    </row>
    <row r="23" spans="2:14" ht="15.75" customHeight="1" thickBot="1" x14ac:dyDescent="0.35">
      <c r="B23" s="29">
        <v>17</v>
      </c>
      <c r="C23" s="53" t="s">
        <v>147</v>
      </c>
      <c r="D23" s="53" t="s">
        <v>390</v>
      </c>
      <c r="E23" s="52" t="s">
        <v>90</v>
      </c>
      <c r="F23" s="27" t="str">
        <f>LOOKUP(G23,{0;2.9;3.9;4.9;5.9;6.9;7.9;8.9;9.9},{"APRENDIENDO";"MEJORANDO";"MEJORANDO";"LO ESTAS LOGRANDO";"LO ESTAS LOGRANDO";"QUE BUEN PROGRAMA";"QUE BUEN PROGRAMA";"PASAS AL SIGUIENTE NIVEL"})</f>
        <v>MEJORANDO</v>
      </c>
      <c r="G23" s="16">
        <f t="shared" si="0"/>
        <v>4.55</v>
      </c>
      <c r="H23" s="28">
        <f t="shared" si="1"/>
        <v>273</v>
      </c>
      <c r="I23" s="18">
        <v>48</v>
      </c>
      <c r="J23" s="18">
        <v>46</v>
      </c>
      <c r="K23" s="18">
        <v>46</v>
      </c>
      <c r="L23" s="18">
        <v>45</v>
      </c>
      <c r="M23" s="18">
        <v>44</v>
      </c>
      <c r="N23" s="18">
        <v>44</v>
      </c>
    </row>
    <row r="24" spans="2:14" ht="15.75" customHeight="1" thickBot="1" x14ac:dyDescent="0.35">
      <c r="B24" s="29">
        <v>18</v>
      </c>
      <c r="C24" s="54" t="s">
        <v>378</v>
      </c>
      <c r="D24" s="54" t="s">
        <v>379</v>
      </c>
      <c r="E24" s="35" t="s">
        <v>100</v>
      </c>
      <c r="F24" s="27" t="str">
        <f>LOOKUP(G24,{0;2.9;3.9;4.9;5.9;6.9;7.9;8.9;9.9},{"APRENDIENDO";"MEJORANDO";"MEJORANDO";"LO ESTAS LOGRANDO";"LO ESTAS LOGRANDO";"QUE BUEN PROGRAMA";"QUE BUEN PROGRAMA";"PASAS AL SIGUIENTE NIVEL"})</f>
        <v>MEJORANDO</v>
      </c>
      <c r="G24" s="16">
        <f t="shared" si="0"/>
        <v>4.55</v>
      </c>
      <c r="H24" s="28">
        <f t="shared" si="1"/>
        <v>273</v>
      </c>
      <c r="I24" s="18">
        <v>48</v>
      </c>
      <c r="J24" s="18">
        <v>44</v>
      </c>
      <c r="K24" s="18">
        <v>47</v>
      </c>
      <c r="L24" s="18">
        <v>44</v>
      </c>
      <c r="M24" s="18">
        <v>46</v>
      </c>
      <c r="N24" s="18">
        <v>44</v>
      </c>
    </row>
    <row r="25" spans="2:14" ht="15.75" customHeight="1" thickBot="1" x14ac:dyDescent="0.35">
      <c r="B25" s="29">
        <v>19</v>
      </c>
      <c r="C25" s="53" t="s">
        <v>429</v>
      </c>
      <c r="D25" s="53" t="s">
        <v>430</v>
      </c>
      <c r="E25" s="35" t="s">
        <v>52</v>
      </c>
      <c r="F25" s="27" t="str">
        <f>LOOKUP(G25,{0;2.9;3.9;4.9;5.9;6.9;7.9;8.9;9.9},{"APRENDIENDO";"MEJORANDO";"MEJORANDO";"LO ESTAS LOGRANDO";"LO ESTAS LOGRANDO";"QUE BUEN PROGRAMA";"QUE BUEN PROGRAMA";"PASAS AL SIGUIENTE NIVEL"})</f>
        <v>MEJORANDO</v>
      </c>
      <c r="G25" s="16">
        <f t="shared" si="0"/>
        <v>4.5</v>
      </c>
      <c r="H25" s="28">
        <f t="shared" si="1"/>
        <v>270</v>
      </c>
      <c r="I25" s="18">
        <v>46</v>
      </c>
      <c r="J25" s="18">
        <v>44</v>
      </c>
      <c r="K25" s="18">
        <v>46</v>
      </c>
      <c r="L25" s="18">
        <v>44</v>
      </c>
      <c r="M25" s="18">
        <v>46</v>
      </c>
      <c r="N25" s="18">
        <v>44</v>
      </c>
    </row>
    <row r="26" spans="2:14" ht="15.75" customHeight="1" thickBot="1" x14ac:dyDescent="0.35">
      <c r="B26" s="29">
        <v>20</v>
      </c>
      <c r="C26" s="29" t="s">
        <v>402</v>
      </c>
      <c r="D26" s="29" t="s">
        <v>403</v>
      </c>
      <c r="E26" s="35" t="s">
        <v>74</v>
      </c>
      <c r="F26" s="27" t="str">
        <f>LOOKUP(G26,{0;2.9;3.9;4.9;5.9;6.9;7.9;8.9;9.9},{"APRENDIENDO";"MEJORANDO";"MEJORANDO";"LO ESTAS LOGRANDO";"LO ESTAS LOGRANDO";"QUE BUEN PROGRAMA";"QUE BUEN PROGRAMA";"PASAS AL SIGUIENTE NIVEL"})</f>
        <v>MEJORANDO</v>
      </c>
      <c r="G26" s="16">
        <f t="shared" si="0"/>
        <v>4.5</v>
      </c>
      <c r="H26" s="28">
        <f t="shared" si="1"/>
        <v>270</v>
      </c>
      <c r="I26" s="18">
        <v>47</v>
      </c>
      <c r="J26" s="18">
        <v>45</v>
      </c>
      <c r="K26" s="18">
        <v>45</v>
      </c>
      <c r="L26" s="18">
        <v>43</v>
      </c>
      <c r="M26" s="18">
        <v>46</v>
      </c>
      <c r="N26" s="18">
        <v>44</v>
      </c>
    </row>
    <row r="27" spans="2:14" ht="15.75" customHeight="1" thickBot="1" x14ac:dyDescent="0.35">
      <c r="B27" s="29">
        <v>21</v>
      </c>
      <c r="C27" s="53" t="s">
        <v>245</v>
      </c>
      <c r="D27" s="53" t="s">
        <v>383</v>
      </c>
      <c r="E27" s="35" t="s">
        <v>100</v>
      </c>
      <c r="F27" s="27" t="str">
        <f>LOOKUP(G27,{0;2.9;3.9;4.9;5.9;6.9;7.9;8.9;9.9},{"APRENDIENDO";"MEJORANDO";"MEJORANDO";"LO ESTAS LOGRANDO";"LO ESTAS LOGRANDO";"QUE BUEN PROGRAMA";"QUE BUEN PROGRAMA";"PASAS AL SIGUIENTE NIVEL"})</f>
        <v>MEJORANDO</v>
      </c>
      <c r="G27" s="16">
        <f t="shared" si="0"/>
        <v>4.5</v>
      </c>
      <c r="H27" s="28">
        <f t="shared" si="1"/>
        <v>270</v>
      </c>
      <c r="I27" s="18">
        <v>46</v>
      </c>
      <c r="J27" s="18">
        <v>46</v>
      </c>
      <c r="K27" s="18">
        <v>43</v>
      </c>
      <c r="L27" s="18">
        <v>44</v>
      </c>
      <c r="M27" s="18">
        <v>44</v>
      </c>
      <c r="N27" s="18">
        <v>47</v>
      </c>
    </row>
    <row r="28" spans="2:14" ht="15.75" customHeight="1" thickBot="1" x14ac:dyDescent="0.35">
      <c r="B28" s="29">
        <v>22</v>
      </c>
      <c r="C28" s="29" t="s">
        <v>350</v>
      </c>
      <c r="D28" s="29" t="s">
        <v>351</v>
      </c>
      <c r="E28" s="35" t="s">
        <v>37</v>
      </c>
      <c r="F28" s="59" t="str">
        <f>LOOKUP(G28,{0;2.9;3.9;4.9;5.9;6.9;7.9;8.9;9.9},{"APRENDIENDO";"MEJORANDO";"MEJORANDO";"LO ESTAS LOGRANDO";"LO ESTAS LOGRANDO";"QUE BUEN PROGRAMA";"QUE BUEN PROGRAMA";"PASAS AL SIGUIENTE NIVEL"})</f>
        <v>MEJORANDO</v>
      </c>
      <c r="G28" s="16">
        <f t="shared" si="0"/>
        <v>4.5</v>
      </c>
      <c r="H28" s="28">
        <f t="shared" si="1"/>
        <v>270</v>
      </c>
      <c r="I28" s="18">
        <v>43</v>
      </c>
      <c r="J28" s="18">
        <v>43</v>
      </c>
      <c r="K28" s="18">
        <v>45</v>
      </c>
      <c r="L28" s="18">
        <v>45</v>
      </c>
      <c r="M28" s="18">
        <v>46</v>
      </c>
      <c r="N28" s="18">
        <v>48</v>
      </c>
    </row>
    <row r="29" spans="2:14" ht="15.75" customHeight="1" thickBot="1" x14ac:dyDescent="0.35">
      <c r="B29" s="29">
        <v>23</v>
      </c>
      <c r="C29" s="29" t="s">
        <v>323</v>
      </c>
      <c r="D29" s="29" t="s">
        <v>144</v>
      </c>
      <c r="E29" s="35" t="s">
        <v>37</v>
      </c>
      <c r="F29" s="27" t="str">
        <f>LOOKUP(G29,{0;2.9;3.9;4.9;5.9;6.9;7.9;8.9;9.9},{"APRENDIENDO";"MEJORANDO";"MEJORANDO";"LO ESTAS LOGRANDO";"LO ESTAS LOGRANDO";"QUE BUEN PROGRAMA";"QUE BUEN PROGRAMA";"PASAS AL SIGUIENTE NIVEL"})</f>
        <v>MEJORANDO</v>
      </c>
      <c r="G29" s="16">
        <f t="shared" si="0"/>
        <v>4.5</v>
      </c>
      <c r="H29" s="28">
        <f t="shared" si="1"/>
        <v>270</v>
      </c>
      <c r="I29" s="18">
        <v>46</v>
      </c>
      <c r="J29" s="18">
        <v>45</v>
      </c>
      <c r="K29" s="18">
        <v>47</v>
      </c>
      <c r="L29" s="18">
        <v>48</v>
      </c>
      <c r="M29" s="18">
        <v>40</v>
      </c>
      <c r="N29" s="18">
        <v>44</v>
      </c>
    </row>
    <row r="30" spans="2:14" ht="15.75" customHeight="1" thickBot="1" x14ac:dyDescent="0.35">
      <c r="B30" s="29">
        <v>24</v>
      </c>
      <c r="C30" s="29" t="s">
        <v>88</v>
      </c>
      <c r="D30" s="29" t="s">
        <v>374</v>
      </c>
      <c r="E30" s="35" t="s">
        <v>40</v>
      </c>
      <c r="F30" s="27" t="str">
        <f>LOOKUP(G30,{0;2.9;3.9;4.9;5.9;6.9;7.9;8.9;9.9},{"APRENDIENDO";"MEJORANDO";"MEJORANDO";"LO ESTAS LOGRANDO";"LO ESTAS LOGRANDO";"QUE BUEN PROGRAMA";"QUE BUEN PROGRAMA";"PASAS AL SIGUIENTE NIVEL"})</f>
        <v>MEJORANDO</v>
      </c>
      <c r="G30" s="16">
        <f t="shared" si="0"/>
        <v>4.4666666666666668</v>
      </c>
      <c r="H30" s="28">
        <f t="shared" si="1"/>
        <v>268</v>
      </c>
      <c r="I30" s="18">
        <v>40</v>
      </c>
      <c r="J30" s="18">
        <v>38</v>
      </c>
      <c r="K30" s="18">
        <v>47</v>
      </c>
      <c r="L30" s="18">
        <v>44</v>
      </c>
      <c r="M30" s="18">
        <v>49</v>
      </c>
      <c r="N30" s="18">
        <v>50</v>
      </c>
    </row>
    <row r="31" spans="2:14" ht="15.75" customHeight="1" thickBot="1" x14ac:dyDescent="0.35">
      <c r="B31" s="29">
        <v>25</v>
      </c>
      <c r="C31" s="53" t="s">
        <v>423</v>
      </c>
      <c r="D31" s="53" t="s">
        <v>424</v>
      </c>
      <c r="E31" s="35" t="s">
        <v>52</v>
      </c>
      <c r="F31" s="27" t="str">
        <f>LOOKUP(G31,{0;2.9;3.9;4.9;5.9;6.9;7.9;8.9;9.9},{"APRENDIENDO";"MEJORANDO";"MEJORANDO";"LO ESTAS LOGRANDO";"LO ESTAS LOGRANDO";"QUE BUEN PROGRAMA";"QUE BUEN PROGRAMA";"PASAS AL SIGUIENTE NIVEL"})</f>
        <v>MEJORANDO</v>
      </c>
      <c r="G31" s="16">
        <f t="shared" si="0"/>
        <v>4.45</v>
      </c>
      <c r="H31" s="28">
        <f t="shared" si="1"/>
        <v>267</v>
      </c>
      <c r="I31" s="18">
        <v>42</v>
      </c>
      <c r="J31" s="18">
        <v>40</v>
      </c>
      <c r="K31" s="18">
        <v>49</v>
      </c>
      <c r="L31" s="18">
        <v>48</v>
      </c>
      <c r="M31" s="18">
        <v>43</v>
      </c>
      <c r="N31" s="18">
        <v>45</v>
      </c>
    </row>
    <row r="32" spans="2:14" ht="15.75" customHeight="1" thickBot="1" x14ac:dyDescent="0.35">
      <c r="B32" s="29">
        <v>26</v>
      </c>
      <c r="C32" s="54" t="s">
        <v>282</v>
      </c>
      <c r="D32" s="54" t="s">
        <v>347</v>
      </c>
      <c r="E32" s="52" t="s">
        <v>146</v>
      </c>
      <c r="F32" s="27" t="str">
        <f>LOOKUP(G32,{0;2.9;3.9;4.9;5.9;6.9;7.9;8.9;9.9},{"APRENDIENDO";"MEJORANDO";"MEJORANDO";"LO ESTAS LOGRANDO";"LO ESTAS LOGRANDO";"QUE BUEN PROGRAMA";"QUE BUEN PROGRAMA";"PASAS AL SIGUIENTE NIVEL"})</f>
        <v>MEJORANDO</v>
      </c>
      <c r="G32" s="16">
        <f t="shared" si="0"/>
        <v>4.4000000000000004</v>
      </c>
      <c r="H32" s="28">
        <f t="shared" si="1"/>
        <v>264</v>
      </c>
      <c r="I32" s="18">
        <v>44</v>
      </c>
      <c r="J32" s="18">
        <v>42</v>
      </c>
      <c r="K32" s="18">
        <v>46</v>
      </c>
      <c r="L32" s="18">
        <v>44</v>
      </c>
      <c r="M32" s="18">
        <v>45</v>
      </c>
      <c r="N32" s="18">
        <v>43</v>
      </c>
    </row>
    <row r="33" spans="2:14" ht="15.75" customHeight="1" thickBot="1" x14ac:dyDescent="0.35">
      <c r="B33" s="29">
        <v>27</v>
      </c>
      <c r="C33" s="53" t="s">
        <v>412</v>
      </c>
      <c r="D33" s="53" t="s">
        <v>302</v>
      </c>
      <c r="E33" s="35" t="s">
        <v>303</v>
      </c>
      <c r="F33" s="27" t="str">
        <f>LOOKUP(G33,{0;2.9;3.9;4.9;5.9;6.9;7.9;8.9;9.9},{"APRENDIENDO";"MEJORANDO";"MEJORANDO";"LO ESTAS LOGRANDO";"LO ESTAS LOGRANDO";"QUE BUEN PROGRAMA";"QUE BUEN PROGRAMA";"PASAS AL SIGUIENTE NIVEL"})</f>
        <v>MEJORANDO</v>
      </c>
      <c r="G33" s="16">
        <f t="shared" si="0"/>
        <v>4.3166666666666664</v>
      </c>
      <c r="H33" s="28">
        <f t="shared" si="1"/>
        <v>259</v>
      </c>
      <c r="I33" s="18">
        <v>41</v>
      </c>
      <c r="J33" s="18">
        <v>40</v>
      </c>
      <c r="K33" s="18">
        <v>45</v>
      </c>
      <c r="L33" s="18">
        <v>46</v>
      </c>
      <c r="M33" s="18">
        <v>44</v>
      </c>
      <c r="N33" s="18">
        <v>43</v>
      </c>
    </row>
    <row r="34" spans="2:14" ht="15.75" customHeight="1" thickBot="1" x14ac:dyDescent="0.35">
      <c r="B34" s="29">
        <v>28</v>
      </c>
      <c r="C34" s="53" t="s">
        <v>105</v>
      </c>
      <c r="D34" s="53" t="s">
        <v>391</v>
      </c>
      <c r="E34" s="35" t="s">
        <v>85</v>
      </c>
      <c r="F34" s="27" t="str">
        <f>LOOKUP(G34,{0;2.9;3.9;4.9;5.9;6.9;7.9;8.9;9.9},{"APRENDIENDO";"MEJORANDO";"MEJORANDO";"LO ESTAS LOGRANDO";"LO ESTAS LOGRANDO";"QUE BUEN PROGRAMA";"QUE BUEN PROGRAMA";"PASAS AL SIGUIENTE NIVEL"})</f>
        <v>MEJORANDO</v>
      </c>
      <c r="G34" s="16">
        <f t="shared" si="0"/>
        <v>4.2833333333333332</v>
      </c>
      <c r="H34" s="28">
        <f t="shared" si="1"/>
        <v>257</v>
      </c>
      <c r="I34" s="18">
        <v>40</v>
      </c>
      <c r="J34" s="18">
        <v>36</v>
      </c>
      <c r="K34" s="18">
        <v>47</v>
      </c>
      <c r="L34" s="18">
        <v>44</v>
      </c>
      <c r="M34" s="18">
        <v>47</v>
      </c>
      <c r="N34" s="18">
        <v>43</v>
      </c>
    </row>
    <row r="35" spans="2:14" ht="15.75" customHeight="1" thickBot="1" x14ac:dyDescent="0.35">
      <c r="B35" s="29">
        <v>29</v>
      </c>
      <c r="C35" s="29" t="s">
        <v>372</v>
      </c>
      <c r="D35" s="29" t="s">
        <v>373</v>
      </c>
      <c r="E35" s="35" t="s">
        <v>40</v>
      </c>
      <c r="F35" s="27" t="str">
        <f>LOOKUP(G35,{0;2.9;3.9;4.9;5.9;6.9;7.9;8.9;9.9},{"APRENDIENDO";"MEJORANDO";"MEJORANDO";"LO ESTAS LOGRANDO";"LO ESTAS LOGRANDO";"QUE BUEN PROGRAMA";"QUE BUEN PROGRAMA";"PASAS AL SIGUIENTE NIVEL"})</f>
        <v>MEJORANDO</v>
      </c>
      <c r="G35" s="16">
        <f t="shared" si="0"/>
        <v>4.2833333333333332</v>
      </c>
      <c r="H35" s="28">
        <f t="shared" si="1"/>
        <v>257</v>
      </c>
      <c r="I35" s="18">
        <v>46</v>
      </c>
      <c r="J35" s="18">
        <v>42</v>
      </c>
      <c r="K35" s="18">
        <v>43</v>
      </c>
      <c r="L35" s="18">
        <v>40</v>
      </c>
      <c r="M35" s="18">
        <v>44</v>
      </c>
      <c r="N35" s="18">
        <v>42</v>
      </c>
    </row>
    <row r="36" spans="2:14" ht="15.75" customHeight="1" thickBot="1" x14ac:dyDescent="0.35">
      <c r="B36" s="29">
        <v>30</v>
      </c>
      <c r="C36" s="29" t="s">
        <v>377</v>
      </c>
      <c r="D36" s="29" t="s">
        <v>113</v>
      </c>
      <c r="E36" s="52" t="s">
        <v>49</v>
      </c>
      <c r="F36" s="27" t="str">
        <f>LOOKUP(G36,{0;2.9;3.9;4.9;5.9;6.9;7.9;8.9;9.9},{"APRENDIENDO";"MEJORANDO";"MEJORANDO";"LO ESTAS LOGRANDO";"LO ESTAS LOGRANDO";"QUE BUEN PROGRAMA";"QUE BUEN PROGRAMA";"PASAS AL SIGUIENTE NIVEL"})</f>
        <v>MEJORANDO</v>
      </c>
      <c r="G36" s="16">
        <f t="shared" si="0"/>
        <v>4.2166666666666668</v>
      </c>
      <c r="H36" s="28">
        <f t="shared" si="1"/>
        <v>253</v>
      </c>
      <c r="I36" s="18">
        <v>43</v>
      </c>
      <c r="J36" s="18">
        <v>41</v>
      </c>
      <c r="K36" s="18">
        <v>42</v>
      </c>
      <c r="L36" s="18">
        <v>40</v>
      </c>
      <c r="M36" s="18">
        <v>45</v>
      </c>
      <c r="N36" s="18">
        <v>42</v>
      </c>
    </row>
    <row r="37" spans="2:14" ht="15.75" customHeight="1" thickBot="1" x14ac:dyDescent="0.35">
      <c r="B37" s="29">
        <v>31</v>
      </c>
      <c r="C37" s="54" t="s">
        <v>346</v>
      </c>
      <c r="D37" s="54" t="s">
        <v>145</v>
      </c>
      <c r="E37" s="52" t="s">
        <v>146</v>
      </c>
      <c r="F37" s="27" t="str">
        <f>LOOKUP(G37,{0;2.9;3.9;4.9;5.9;6.9;7.9;8.9;9.9},{"APRENDIENDO";"MEJORANDO";"MEJORANDO";"LO ESTAS LOGRANDO";"LO ESTAS LOGRANDO";"QUE BUEN PROGRAMA";"QUE BUEN PROGRAMA";"PASAS AL SIGUIENTE NIVEL"})</f>
        <v>MEJORANDO</v>
      </c>
      <c r="G37" s="16">
        <f t="shared" si="0"/>
        <v>4.1666666666666661</v>
      </c>
      <c r="H37" s="28">
        <f t="shared" si="1"/>
        <v>250</v>
      </c>
      <c r="I37" s="18">
        <v>46</v>
      </c>
      <c r="J37" s="18">
        <v>43</v>
      </c>
      <c r="K37" s="18">
        <v>42</v>
      </c>
      <c r="L37" s="18">
        <v>40</v>
      </c>
      <c r="M37" s="18">
        <v>41</v>
      </c>
      <c r="N37" s="18">
        <v>38</v>
      </c>
    </row>
    <row r="38" spans="2:14" ht="15.75" customHeight="1" thickBot="1" x14ac:dyDescent="0.35">
      <c r="B38" s="29">
        <v>32</v>
      </c>
      <c r="C38" s="53" t="s">
        <v>416</v>
      </c>
      <c r="D38" s="53" t="s">
        <v>417</v>
      </c>
      <c r="E38" s="35" t="s">
        <v>52</v>
      </c>
      <c r="F38" s="27" t="str">
        <f>LOOKUP(G38,{0;2.9;3.9;4.9;5.9;6.9;7.9;8.9;9.9},{"APRENDIENDO";"MEJORANDO";"MEJORANDO";"LO ESTAS LOGRANDO";"LO ESTAS LOGRANDO";"QUE BUEN PROGRAMA";"QUE BUEN PROGRAMA";"PASAS AL SIGUIENTE NIVEL"})</f>
        <v>MEJORANDO</v>
      </c>
      <c r="G38" s="16">
        <f t="shared" si="0"/>
        <v>4.0666666666666664</v>
      </c>
      <c r="H38" s="28">
        <f t="shared" si="1"/>
        <v>244</v>
      </c>
      <c r="I38" s="18">
        <v>45</v>
      </c>
      <c r="J38" s="18">
        <v>43</v>
      </c>
      <c r="K38" s="18">
        <v>39</v>
      </c>
      <c r="L38" s="18">
        <v>36</v>
      </c>
      <c r="M38" s="18">
        <v>40</v>
      </c>
      <c r="N38" s="18">
        <v>41</v>
      </c>
    </row>
    <row r="39" spans="2:14" ht="15.75" customHeight="1" thickBot="1" x14ac:dyDescent="0.35">
      <c r="B39" s="29">
        <v>33</v>
      </c>
      <c r="C39" s="53" t="s">
        <v>398</v>
      </c>
      <c r="D39" s="53" t="s">
        <v>399</v>
      </c>
      <c r="E39" s="35" t="s">
        <v>85</v>
      </c>
      <c r="F39" s="27" t="str">
        <f>LOOKUP(G39,{0;2.9;3.9;4.9;5.9;6.9;7.9;8.9;9.9},{"APRENDIENDO";"MEJORANDO";"MEJORANDO";"LO ESTAS LOGRANDO";"LO ESTAS LOGRANDO";"QUE BUEN PROGRAMA";"QUE BUEN PROGRAMA";"PASAS AL SIGUIENTE NIVEL"})</f>
        <v>MEJORANDO</v>
      </c>
      <c r="G39" s="16">
        <f t="shared" ref="G39:G57" si="2">AVERAGE(I39:N39)/10</f>
        <v>3.8666666666666663</v>
      </c>
      <c r="H39" s="28">
        <f t="shared" ref="H39:H55" si="3">SUM(I39:N39)</f>
        <v>232</v>
      </c>
      <c r="I39" s="18">
        <v>37</v>
      </c>
      <c r="J39" s="18">
        <v>35</v>
      </c>
      <c r="K39" s="18">
        <v>42</v>
      </c>
      <c r="L39" s="18">
        <v>40</v>
      </c>
      <c r="M39" s="18">
        <v>40</v>
      </c>
      <c r="N39" s="18">
        <v>38</v>
      </c>
    </row>
    <row r="40" spans="2:14" ht="15.75" customHeight="1" thickBot="1" x14ac:dyDescent="0.35">
      <c r="B40" s="29">
        <v>34</v>
      </c>
      <c r="C40" s="53" t="s">
        <v>363</v>
      </c>
      <c r="D40" s="53" t="s">
        <v>364</v>
      </c>
      <c r="E40" s="35" t="s">
        <v>127</v>
      </c>
      <c r="F40" s="27" t="str">
        <f>LOOKUP(G40,{0;2.9;3.9;4.9;5.9;6.9;7.9;8.9;9.9},{"APRENDIENDO";"MEJORANDO";"MEJORANDO";"LO ESTAS LOGRANDO";"LO ESTAS LOGRANDO";"QUE BUEN PROGRAMA";"QUE BUEN PROGRAMA";"PASAS AL SIGUIENTE NIVEL"})</f>
        <v>MEJORANDO</v>
      </c>
      <c r="G40" s="16">
        <f t="shared" si="2"/>
        <v>3.7166666666666663</v>
      </c>
      <c r="H40" s="28">
        <f t="shared" si="3"/>
        <v>223</v>
      </c>
      <c r="I40" s="18">
        <v>32</v>
      </c>
      <c r="J40" s="18">
        <v>33</v>
      </c>
      <c r="K40" s="18">
        <v>42</v>
      </c>
      <c r="L40" s="18">
        <v>43</v>
      </c>
      <c r="M40" s="18">
        <v>35</v>
      </c>
      <c r="N40" s="18">
        <v>38</v>
      </c>
    </row>
    <row r="41" spans="2:14" ht="15.75" customHeight="1" thickBot="1" x14ac:dyDescent="0.35">
      <c r="B41" s="29">
        <v>35</v>
      </c>
      <c r="C41" s="53" t="s">
        <v>414</v>
      </c>
      <c r="D41" s="53" t="s">
        <v>415</v>
      </c>
      <c r="E41" s="35" t="s">
        <v>52</v>
      </c>
      <c r="F41" s="27" t="str">
        <f>LOOKUP(G41,{0;2.9;3.9;4.9;5.9;6.9;7.9;8.9;9.9},{"APRENDIENDO";"MEJORANDO";"MEJORANDO";"LO ESTAS LOGRANDO";"LO ESTAS LOGRANDO";"QUE BUEN PROGRAMA";"QUE BUEN PROGRAMA";"PASAS AL SIGUIENTE NIVEL"})</f>
        <v>MEJORANDO</v>
      </c>
      <c r="G41" s="16">
        <f t="shared" si="2"/>
        <v>3.6666666666666665</v>
      </c>
      <c r="H41" s="28">
        <f t="shared" si="3"/>
        <v>220</v>
      </c>
      <c r="I41" s="18">
        <v>32</v>
      </c>
      <c r="J41" s="18">
        <v>30</v>
      </c>
      <c r="K41" s="18">
        <v>44</v>
      </c>
      <c r="L41" s="18">
        <v>41</v>
      </c>
      <c r="M41" s="18">
        <v>38</v>
      </c>
      <c r="N41" s="18">
        <v>35</v>
      </c>
    </row>
    <row r="42" spans="2:14" ht="15.75" customHeight="1" thickBot="1" x14ac:dyDescent="0.35">
      <c r="B42" s="29">
        <v>36</v>
      </c>
      <c r="C42" s="53" t="s">
        <v>122</v>
      </c>
      <c r="D42" s="53" t="s">
        <v>395</v>
      </c>
      <c r="E42" s="35" t="s">
        <v>85</v>
      </c>
      <c r="F42" s="27" t="str">
        <f>LOOKUP(G42,{0;2.9;3.9;4.9;5.9;6.9;7.9;8.9;9.9},{"APRENDIENDO";"MEJORANDO";"MEJORANDO";"LO ESTAS LOGRANDO";"LO ESTAS LOGRANDO";"QUE BUEN PROGRAMA";"QUE BUEN PROGRAMA";"PASAS AL SIGUIENTE NIVEL"})</f>
        <v>MEJORANDO</v>
      </c>
      <c r="G42" s="16">
        <f t="shared" si="2"/>
        <v>3.4333333333333336</v>
      </c>
      <c r="H42" s="28">
        <f t="shared" si="3"/>
        <v>206</v>
      </c>
      <c r="I42" s="18">
        <v>34</v>
      </c>
      <c r="J42" s="18">
        <v>36</v>
      </c>
      <c r="K42" s="18">
        <v>31</v>
      </c>
      <c r="L42" s="18">
        <v>33</v>
      </c>
      <c r="M42" s="18">
        <v>34</v>
      </c>
      <c r="N42" s="18">
        <v>38</v>
      </c>
    </row>
    <row r="43" spans="2:14" ht="15.75" customHeight="1" thickBot="1" x14ac:dyDescent="0.35">
      <c r="B43" s="29">
        <v>37</v>
      </c>
      <c r="C43" s="29" t="s">
        <v>404</v>
      </c>
      <c r="D43" s="29" t="s">
        <v>405</v>
      </c>
      <c r="E43" s="35" t="s">
        <v>74</v>
      </c>
      <c r="F43" s="27" t="str">
        <f>LOOKUP(G43,{0;2.9;3.9;4.9;5.9;6.9;7.9;8.9;9.9},{"APRENDIENDO";"MEJORANDO";"MEJORANDO";"LO ESTAS LOGRANDO";"LO ESTAS LOGRANDO";"QUE BUEN PROGRAMA";"QUE BUEN PROGRAMA";"PASAS AL SIGUIENTE NIVEL"})</f>
        <v>MEJORANDO</v>
      </c>
      <c r="G43" s="16">
        <f t="shared" si="2"/>
        <v>3.3833333333333337</v>
      </c>
      <c r="H43" s="28">
        <f t="shared" si="3"/>
        <v>203</v>
      </c>
      <c r="I43" s="18">
        <v>33</v>
      </c>
      <c r="J43" s="18">
        <v>33</v>
      </c>
      <c r="K43" s="18">
        <v>35</v>
      </c>
      <c r="L43" s="18">
        <v>36</v>
      </c>
      <c r="M43" s="18">
        <v>32</v>
      </c>
      <c r="N43" s="18">
        <v>34</v>
      </c>
    </row>
    <row r="44" spans="2:14" ht="15.75" customHeight="1" thickBot="1" x14ac:dyDescent="0.35">
      <c r="B44" s="29">
        <v>38</v>
      </c>
      <c r="C44" s="53" t="s">
        <v>427</v>
      </c>
      <c r="D44" s="53" t="s">
        <v>428</v>
      </c>
      <c r="E44" s="35" t="s">
        <v>52</v>
      </c>
      <c r="F44" s="27" t="str">
        <f>LOOKUP(G44,{0;2.9;3.9;4.9;5.9;6.9;7.9;8.9;9.9},{"APRENDIENDO";"MEJORANDO";"MEJORANDO";"LO ESTAS LOGRANDO";"LO ESTAS LOGRANDO";"QUE BUEN PROGRAMA";"QUE BUEN PROGRAMA";"PASAS AL SIGUIENTE NIVEL"})</f>
        <v>MEJORANDO</v>
      </c>
      <c r="G44" s="16">
        <f t="shared" si="2"/>
        <v>3.2833333333333337</v>
      </c>
      <c r="H44" s="28">
        <f t="shared" si="3"/>
        <v>197</v>
      </c>
      <c r="I44" s="18">
        <v>34</v>
      </c>
      <c r="J44" s="18">
        <v>32</v>
      </c>
      <c r="K44" s="18">
        <v>33</v>
      </c>
      <c r="L44" s="18">
        <v>31</v>
      </c>
      <c r="M44" s="18">
        <v>35</v>
      </c>
      <c r="N44" s="18">
        <v>32</v>
      </c>
    </row>
    <row r="45" spans="2:14" ht="15.75" customHeight="1" thickBot="1" x14ac:dyDescent="0.35">
      <c r="B45" s="29">
        <v>39</v>
      </c>
      <c r="C45" s="53" t="s">
        <v>328</v>
      </c>
      <c r="D45" s="53" t="s">
        <v>413</v>
      </c>
      <c r="E45" s="35" t="s">
        <v>303</v>
      </c>
      <c r="F45" s="27" t="str">
        <f>LOOKUP(G45,{0;2.9;3.9;4.9;5.9;6.9;7.9;8.9;9.9},{"APRENDIENDO";"MEJORANDO";"MEJORANDO";"LO ESTAS LOGRANDO";"LO ESTAS LOGRANDO";"QUE BUEN PROGRAMA";"QUE BUEN PROGRAMA";"PASAS AL SIGUIENTE NIVEL"})</f>
        <v>MEJORANDO</v>
      </c>
      <c r="G45" s="16">
        <f t="shared" si="2"/>
        <v>3.2333333333333334</v>
      </c>
      <c r="H45" s="28">
        <f t="shared" si="3"/>
        <v>194</v>
      </c>
      <c r="I45" s="18">
        <v>34</v>
      </c>
      <c r="J45" s="18">
        <v>33</v>
      </c>
      <c r="K45" s="18">
        <v>31</v>
      </c>
      <c r="L45" s="18">
        <v>32</v>
      </c>
      <c r="M45" s="18">
        <v>32</v>
      </c>
      <c r="N45" s="18">
        <v>32</v>
      </c>
    </row>
    <row r="46" spans="2:14" ht="15.75" customHeight="1" thickBot="1" x14ac:dyDescent="0.35">
      <c r="B46" s="29">
        <v>40</v>
      </c>
      <c r="C46" s="53" t="s">
        <v>400</v>
      </c>
      <c r="D46" s="53" t="s">
        <v>401</v>
      </c>
      <c r="E46" s="35" t="s">
        <v>85</v>
      </c>
      <c r="F46" s="27" t="str">
        <f>LOOKUP(G46,{0;2.9;3.9;4.9;5.9;6.9;7.9;8.9;9.9},{"APRENDIENDO";"MEJORANDO";"MEJORANDO";"LO ESTAS LOGRANDO";"LO ESTAS LOGRANDO";"QUE BUEN PROGRAMA";"QUE BUEN PROGRAMA";"PASAS AL SIGUIENTE NIVEL"})</f>
        <v>MEJORANDO</v>
      </c>
      <c r="G46" s="16">
        <f t="shared" si="2"/>
        <v>3.1833333333333331</v>
      </c>
      <c r="H46" s="28">
        <f t="shared" si="3"/>
        <v>191</v>
      </c>
      <c r="I46" s="18">
        <v>34</v>
      </c>
      <c r="J46" s="18">
        <v>30</v>
      </c>
      <c r="K46" s="18">
        <v>33</v>
      </c>
      <c r="L46" s="18">
        <v>31</v>
      </c>
      <c r="M46" s="18">
        <v>33</v>
      </c>
      <c r="N46" s="18">
        <v>30</v>
      </c>
    </row>
    <row r="47" spans="2:14" ht="15.75" customHeight="1" thickBot="1" x14ac:dyDescent="0.35">
      <c r="B47" s="29">
        <v>41</v>
      </c>
      <c r="C47" s="29" t="s">
        <v>354</v>
      </c>
      <c r="D47" s="29" t="s">
        <v>355</v>
      </c>
      <c r="E47" s="35" t="s">
        <v>46</v>
      </c>
      <c r="F47" s="27" t="str">
        <f>LOOKUP(G47,{0;2.9;3.9;4.9;5.9;6.9;7.9;8.9;9.9},{"APRENDIENDO";"MEJORANDO";"MEJORANDO";"LO ESTAS LOGRANDO";"LO ESTAS LOGRANDO";"QUE BUEN PROGRAMA";"QUE BUEN PROGRAMA";"PASAS AL SIGUIENTE NIVEL"})</f>
        <v>MEJORANDO</v>
      </c>
      <c r="G47" s="16">
        <f t="shared" si="2"/>
        <v>3.0666666666666669</v>
      </c>
      <c r="H47" s="28">
        <f t="shared" si="3"/>
        <v>184</v>
      </c>
      <c r="I47" s="18">
        <v>26</v>
      </c>
      <c r="J47" s="18">
        <v>23</v>
      </c>
      <c r="K47" s="18">
        <v>37</v>
      </c>
      <c r="L47" s="18">
        <v>35</v>
      </c>
      <c r="M47" s="18">
        <v>32</v>
      </c>
      <c r="N47" s="18">
        <v>31</v>
      </c>
    </row>
    <row r="48" spans="2:14" ht="15.75" customHeight="1" thickBot="1" x14ac:dyDescent="0.35">
      <c r="B48" s="29">
        <v>42</v>
      </c>
      <c r="C48" s="29" t="s">
        <v>360</v>
      </c>
      <c r="D48" s="29" t="s">
        <v>361</v>
      </c>
      <c r="E48" s="35" t="s">
        <v>46</v>
      </c>
      <c r="F48" s="27" t="str">
        <f>LOOKUP(G48,{0;2.9;3.9;4.9;5.9;6.9;7.9;8.9;9.9},{"APRENDIENDO";"MEJORANDO";"MEJORANDO";"LO ESTAS LOGRANDO";"LO ESTAS LOGRANDO";"QUE BUEN PROGRAMA";"QUE BUEN PROGRAMA";"PASAS AL SIGUIENTE NIVEL"})</f>
        <v>MEJORANDO</v>
      </c>
      <c r="G48" s="16">
        <f t="shared" si="2"/>
        <v>3.0166666666666666</v>
      </c>
      <c r="H48" s="28">
        <f t="shared" si="3"/>
        <v>181</v>
      </c>
      <c r="I48" s="18">
        <v>32</v>
      </c>
      <c r="J48" s="18">
        <v>28</v>
      </c>
      <c r="K48" s="18">
        <v>30</v>
      </c>
      <c r="L48" s="18">
        <v>25</v>
      </c>
      <c r="M48" s="18">
        <v>34</v>
      </c>
      <c r="N48" s="18">
        <v>32</v>
      </c>
    </row>
    <row r="49" spans="2:14" ht="15.75" customHeight="1" thickBot="1" x14ac:dyDescent="0.35">
      <c r="B49" s="29">
        <v>43</v>
      </c>
      <c r="C49" s="53" t="s">
        <v>425</v>
      </c>
      <c r="D49" s="53" t="s">
        <v>426</v>
      </c>
      <c r="E49" s="35" t="s">
        <v>52</v>
      </c>
      <c r="F49" s="27" t="str">
        <f>LOOKUP(G49,{0;2.9;3.9;4.9;5.9;6.9;7.9;8.9;9.9},{"APRENDIENDO";"MEJORANDO";"MEJORANDO";"LO ESTAS LOGRANDO";"LO ESTAS LOGRANDO";"QUE BUEN PROGRAMA";"QUE BUEN PROGRAMA";"PASAS AL SIGUIENTE NIVEL"})</f>
        <v>APRENDIENDO</v>
      </c>
      <c r="G49" s="16">
        <f t="shared" si="2"/>
        <v>2.85</v>
      </c>
      <c r="H49" s="28">
        <f t="shared" si="3"/>
        <v>171</v>
      </c>
      <c r="I49" s="18">
        <v>28</v>
      </c>
      <c r="J49" s="18">
        <v>25</v>
      </c>
      <c r="K49" s="18">
        <v>31</v>
      </c>
      <c r="L49" s="18">
        <v>29</v>
      </c>
      <c r="M49" s="18">
        <v>30</v>
      </c>
      <c r="N49" s="18">
        <v>28</v>
      </c>
    </row>
    <row r="50" spans="2:14" ht="15.75" customHeight="1" thickBot="1" x14ac:dyDescent="0.35">
      <c r="B50" s="29">
        <v>44</v>
      </c>
      <c r="C50" s="53" t="s">
        <v>388</v>
      </c>
      <c r="D50" s="53" t="s">
        <v>389</v>
      </c>
      <c r="E50" s="52" t="s">
        <v>90</v>
      </c>
      <c r="F50" s="27" t="str">
        <f>LOOKUP(G50,{0;2.9;3.9;4.9;5.9;6.9;7.9;8.9;9.9},{"APRENDIENDO";"MEJORANDO";"MEJORANDO";"LO ESTAS LOGRANDO";"LO ESTAS LOGRANDO";"QUE BUEN PROGRAMA";"QUE BUEN PROGRAMA";"PASAS AL SIGUIENTE NIVEL"})</f>
        <v>APRENDIENDO</v>
      </c>
      <c r="G50" s="16">
        <f t="shared" si="2"/>
        <v>2.833333333333333</v>
      </c>
      <c r="H50" s="28">
        <f t="shared" si="3"/>
        <v>170</v>
      </c>
      <c r="I50" s="18">
        <v>26</v>
      </c>
      <c r="J50" s="18">
        <v>30</v>
      </c>
      <c r="K50" s="18">
        <v>30</v>
      </c>
      <c r="L50" s="18">
        <v>32</v>
      </c>
      <c r="M50" s="18">
        <v>24</v>
      </c>
      <c r="N50" s="18">
        <v>28</v>
      </c>
    </row>
    <row r="51" spans="2:14" ht="15.75" customHeight="1" thickBot="1" x14ac:dyDescent="0.35">
      <c r="B51" s="29">
        <v>45</v>
      </c>
      <c r="C51" s="29" t="s">
        <v>161</v>
      </c>
      <c r="D51" s="29" t="s">
        <v>362</v>
      </c>
      <c r="E51" s="35" t="s">
        <v>46</v>
      </c>
      <c r="F51" s="27" t="str">
        <f>LOOKUP(G51,{0;2.9;3.9;4.9;5.9;6.9;7.9;8.9;9.9},{"APRENDIENDO";"MEJORANDO";"MEJORANDO";"LO ESTAS LOGRANDO";"LO ESTAS LOGRANDO";"QUE BUEN PROGRAMA";"QUE BUEN PROGRAMA";"PASAS AL SIGUIENTE NIVEL"})</f>
        <v>APRENDIENDO</v>
      </c>
      <c r="G51" s="16">
        <f t="shared" si="2"/>
        <v>2.7666666666666666</v>
      </c>
      <c r="H51" s="28">
        <f t="shared" si="3"/>
        <v>166</v>
      </c>
      <c r="I51" s="18">
        <v>30</v>
      </c>
      <c r="J51" s="18">
        <v>26</v>
      </c>
      <c r="K51" s="18">
        <v>29</v>
      </c>
      <c r="L51" s="18">
        <v>26</v>
      </c>
      <c r="M51" s="18">
        <v>29</v>
      </c>
      <c r="N51" s="18">
        <v>26</v>
      </c>
    </row>
    <row r="52" spans="2:14" ht="15.75" customHeight="1" thickBot="1" x14ac:dyDescent="0.35">
      <c r="B52" s="29">
        <v>46</v>
      </c>
      <c r="C52" s="53" t="s">
        <v>410</v>
      </c>
      <c r="D52" s="53" t="s">
        <v>411</v>
      </c>
      <c r="E52" s="35" t="s">
        <v>68</v>
      </c>
      <c r="F52" s="27" t="str">
        <f>LOOKUP(G52,{0;2.9;3.9;4.9;5.9;6.9;7.9;8.9;9.9},{"APRENDIENDO";"MEJORANDO";"MEJORANDO";"LO ESTAS LOGRANDO";"LO ESTAS LOGRANDO";"QUE BUEN PROGRAMA";"QUE BUEN PROGRAMA";"PASAS AL SIGUIENTE NIVEL"})</f>
        <v>APRENDIENDO</v>
      </c>
      <c r="G52" s="16">
        <f t="shared" si="2"/>
        <v>2.7</v>
      </c>
      <c r="H52" s="28">
        <f t="shared" si="3"/>
        <v>162</v>
      </c>
      <c r="I52" s="18">
        <v>30</v>
      </c>
      <c r="J52" s="18">
        <v>28</v>
      </c>
      <c r="K52" s="18">
        <v>28</v>
      </c>
      <c r="L52" s="18">
        <v>22</v>
      </c>
      <c r="M52" s="18">
        <v>28</v>
      </c>
      <c r="N52" s="18">
        <v>26</v>
      </c>
    </row>
    <row r="53" spans="2:14" ht="15.75" customHeight="1" thickBot="1" x14ac:dyDescent="0.35">
      <c r="B53" s="29">
        <v>47</v>
      </c>
      <c r="C53" s="29" t="s">
        <v>358</v>
      </c>
      <c r="D53" s="29" t="s">
        <v>359</v>
      </c>
      <c r="E53" s="35" t="s">
        <v>46</v>
      </c>
      <c r="F53" s="27" t="str">
        <f>LOOKUP(G53,{0;2.9;3.9;4.9;5.9;6.9;7.9;8.9;9.9},{"APRENDIENDO";"MEJORANDO";"MEJORANDO";"LO ESTAS LOGRANDO";"LO ESTAS LOGRANDO";"QUE BUEN PROGRAMA";"QUE BUEN PROGRAMA";"PASAS AL SIGUIENTE NIVEL"})</f>
        <v>APRENDIENDO</v>
      </c>
      <c r="G53" s="16">
        <f t="shared" si="2"/>
        <v>2.5333333333333332</v>
      </c>
      <c r="H53" s="28">
        <f t="shared" si="3"/>
        <v>152</v>
      </c>
      <c r="I53" s="18">
        <v>28</v>
      </c>
      <c r="J53" s="18">
        <v>26</v>
      </c>
      <c r="K53" s="18">
        <v>23</v>
      </c>
      <c r="L53" s="18">
        <v>20</v>
      </c>
      <c r="M53" s="18">
        <v>30</v>
      </c>
      <c r="N53" s="18">
        <v>25</v>
      </c>
    </row>
    <row r="54" spans="2:14" ht="15.75" customHeight="1" thickBot="1" x14ac:dyDescent="0.35">
      <c r="B54" s="29">
        <v>48</v>
      </c>
      <c r="C54" s="29" t="s">
        <v>406</v>
      </c>
      <c r="D54" s="29" t="s">
        <v>407</v>
      </c>
      <c r="E54" s="35" t="s">
        <v>74</v>
      </c>
      <c r="F54" s="27" t="str">
        <f>LOOKUP(G54,{0;2.9;3.9;4.9;5.9;6.9;7.9;8.9;9.9},{"APRENDIENDO";"MEJORANDO";"MEJORANDO";"LO ESTAS LOGRANDO";"LO ESTAS LOGRANDO";"QUE BUEN PROGRAMA";"QUE BUEN PROGRAMA";"PASAS AL SIGUIENTE NIVEL"})</f>
        <v>APRENDIENDO</v>
      </c>
      <c r="G54" s="16">
        <f t="shared" si="2"/>
        <v>2.4</v>
      </c>
      <c r="H54" s="28">
        <f t="shared" si="3"/>
        <v>144</v>
      </c>
      <c r="I54" s="18">
        <v>26</v>
      </c>
      <c r="J54" s="18">
        <v>25</v>
      </c>
      <c r="K54" s="18">
        <v>23</v>
      </c>
      <c r="L54" s="18">
        <v>24</v>
      </c>
      <c r="M54" s="18">
        <v>24</v>
      </c>
      <c r="N54" s="18">
        <v>22</v>
      </c>
    </row>
    <row r="55" spans="2:14" ht="15.75" customHeight="1" thickBot="1" x14ac:dyDescent="0.35">
      <c r="B55" s="29">
        <v>49</v>
      </c>
      <c r="C55" s="29" t="s">
        <v>356</v>
      </c>
      <c r="D55" s="29" t="s">
        <v>357</v>
      </c>
      <c r="E55" s="35" t="s">
        <v>46</v>
      </c>
      <c r="F55" s="27" t="str">
        <f>LOOKUP(G55,{0;2.9;3.9;4.9;5.9;6.9;7.9;8.9;9.9},{"APRENDIENDO";"MEJORANDO";"MEJORANDO";"LO ESTAS LOGRANDO";"LO ESTAS LOGRANDO";"QUE BUEN PROGRAMA";"QUE BUEN PROGRAMA";"PASAS AL SIGUIENTE NIVEL"})</f>
        <v>APRENDIENDO</v>
      </c>
      <c r="G55" s="16">
        <f t="shared" si="2"/>
        <v>2.2333333333333334</v>
      </c>
      <c r="H55" s="28">
        <f t="shared" si="3"/>
        <v>134</v>
      </c>
      <c r="I55" s="18">
        <v>24</v>
      </c>
      <c r="J55" s="18">
        <v>22</v>
      </c>
      <c r="K55" s="18">
        <v>22</v>
      </c>
      <c r="L55" s="18">
        <v>21</v>
      </c>
      <c r="M55" s="18">
        <v>23</v>
      </c>
      <c r="N55" s="18">
        <v>22</v>
      </c>
    </row>
    <row r="56" spans="2:14" ht="15.75" customHeight="1" thickBot="1" x14ac:dyDescent="0.35">
      <c r="B56" s="29">
        <v>50</v>
      </c>
      <c r="C56" s="53" t="s">
        <v>122</v>
      </c>
      <c r="D56" s="53" t="s">
        <v>392</v>
      </c>
      <c r="E56" s="35" t="s">
        <v>85</v>
      </c>
      <c r="F56" s="27" t="str">
        <f>LOOKUP(G56,{0;2.9;3.9;4.9;5.9;6.9;7.9;8.9;9.9},{"APRENDIENDO";"MEJORANDO";"MEJORANDO";"LO ESTAS LOGRANDO";"LO ESTAS LOGRANDO";"QUE BUEN PROGRAMA";"QUE BUEN PROGRAMA";"PASAS AL SIGUIENTE NIVEL"})</f>
        <v>LO ESTAS LOGRANDO</v>
      </c>
      <c r="G56" s="16">
        <f t="shared" si="2"/>
        <v>5.3166666666666664</v>
      </c>
      <c r="H56" s="28">
        <v>54</v>
      </c>
      <c r="I56" s="18">
        <v>54</v>
      </c>
      <c r="J56" s="18">
        <v>52</v>
      </c>
      <c r="K56" s="18">
        <v>53</v>
      </c>
      <c r="L56" s="18">
        <v>51</v>
      </c>
      <c r="M56" s="18">
        <v>55</v>
      </c>
      <c r="N56" s="18">
        <v>54</v>
      </c>
    </row>
    <row r="57" spans="2:14" ht="15" customHeight="1" thickBot="1" x14ac:dyDescent="0.35">
      <c r="B57" s="29">
        <v>51</v>
      </c>
      <c r="C57" s="29" t="s">
        <v>352</v>
      </c>
      <c r="D57" s="29" t="s">
        <v>353</v>
      </c>
      <c r="E57" s="35" t="s">
        <v>37</v>
      </c>
      <c r="F57" s="27" t="str">
        <f>LOOKUP(G57,{0;2.9;3.9;4.9;5.9;6.9;7.9;8.9;9.9},{"APRENDIENDO";"MEJORANDO";"MEJORANDO";"LO ESTAS LOGRANDO";"LO ESTAS LOGRANDO";"QUE BUEN PROGRAMA";"QUE BUEN PROGRAMA";"PASAS AL SIGUIENTE NIVEL"})</f>
        <v>LO ESTAS LOGRANDO</v>
      </c>
      <c r="G57" s="16">
        <f t="shared" si="2"/>
        <v>5.05</v>
      </c>
      <c r="H57" s="28">
        <v>31</v>
      </c>
      <c r="I57" s="18">
        <v>54</v>
      </c>
      <c r="J57" s="18">
        <v>52</v>
      </c>
      <c r="K57" s="18">
        <v>50</v>
      </c>
      <c r="L57" s="18">
        <v>48</v>
      </c>
      <c r="M57" s="18">
        <v>52</v>
      </c>
      <c r="N57" s="18">
        <v>47</v>
      </c>
    </row>
    <row r="58" spans="2:14" ht="15.75" customHeight="1" thickBot="1" x14ac:dyDescent="0.35">
      <c r="B58" s="29"/>
      <c r="C58" s="53"/>
      <c r="D58" s="53"/>
      <c r="E58" s="35"/>
      <c r="F58" s="27"/>
      <c r="G58" s="50"/>
      <c r="H58" s="28"/>
      <c r="I58" s="18"/>
      <c r="J58" s="18"/>
      <c r="K58" s="18"/>
      <c r="L58" s="18"/>
      <c r="M58" s="18"/>
      <c r="N58" s="18"/>
    </row>
    <row r="59" spans="2:14" ht="15.75" customHeight="1" x14ac:dyDescent="0.3">
      <c r="B59" s="53">
        <v>1</v>
      </c>
      <c r="C59" s="53" t="s">
        <v>431</v>
      </c>
      <c r="D59" s="53" t="s">
        <v>432</v>
      </c>
      <c r="E59" s="35" t="s">
        <v>132</v>
      </c>
      <c r="F59" s="27" t="str">
        <f>LOOKUP(G59,{0;2.9;3.9;4.9;5.9;6.9;7.9;8.9;9.9},{"APRENDIENDO";"MEJORANDO";"MEJORANDO";"LO ESTAS LOGRANDO";"LO ESTAS LOGRANDO";"QUE BUEN PROGRAMA";"QUE BUEN PROGRAMA";"PASAS AL SIGUIENTE NIVEL"})</f>
        <v>MEJORANDO</v>
      </c>
      <c r="G59" s="16">
        <f>AVERAGE(I59:N59)/10</f>
        <v>4.4166666666666661</v>
      </c>
      <c r="H59" s="28">
        <f>SUM(I59:N59)</f>
        <v>265</v>
      </c>
      <c r="I59" s="18">
        <v>44</v>
      </c>
      <c r="J59" s="18">
        <v>44</v>
      </c>
      <c r="K59" s="18">
        <v>44</v>
      </c>
      <c r="L59" s="18">
        <v>45</v>
      </c>
      <c r="M59" s="18">
        <v>44</v>
      </c>
      <c r="N59" s="18">
        <v>44</v>
      </c>
    </row>
    <row r="60" spans="2:14" ht="15.75" customHeight="1" x14ac:dyDescent="0.3">
      <c r="I60" s="19"/>
      <c r="J60" s="19"/>
      <c r="K60" s="19"/>
      <c r="L60" s="19"/>
      <c r="M60" s="19"/>
      <c r="N60" s="19"/>
    </row>
    <row r="61" spans="2:14" ht="15.75" customHeight="1" x14ac:dyDescent="0.3">
      <c r="I61" s="19"/>
      <c r="J61" s="19"/>
      <c r="K61" s="19"/>
      <c r="L61" s="19"/>
      <c r="M61" s="19"/>
      <c r="N61" s="19"/>
    </row>
    <row r="62" spans="2:14" ht="15.75" customHeight="1" x14ac:dyDescent="0.3">
      <c r="I62" s="19"/>
      <c r="J62" s="19"/>
      <c r="K62" s="19"/>
      <c r="L62" s="19"/>
      <c r="M62" s="19"/>
      <c r="N62" s="19"/>
    </row>
    <row r="63" spans="2:14" ht="15.75" customHeight="1" x14ac:dyDescent="0.3">
      <c r="I63" s="19"/>
      <c r="J63" s="19"/>
      <c r="K63" s="19"/>
      <c r="L63" s="19"/>
      <c r="M63" s="19"/>
      <c r="N63" s="19"/>
    </row>
    <row r="64" spans="2:14" ht="15.75" customHeight="1" x14ac:dyDescent="0.3">
      <c r="I64" s="19"/>
      <c r="J64" s="19"/>
      <c r="K64" s="19"/>
      <c r="L64" s="19"/>
      <c r="M64" s="19"/>
      <c r="N64" s="19"/>
    </row>
    <row r="65" spans="9:14" ht="15.75" customHeight="1" x14ac:dyDescent="0.3">
      <c r="I65" s="19"/>
      <c r="J65" s="19"/>
      <c r="K65" s="19"/>
      <c r="L65" s="19"/>
      <c r="M65" s="19"/>
      <c r="N65" s="19"/>
    </row>
    <row r="66" spans="9:14" ht="15.75" customHeight="1" x14ac:dyDescent="0.3">
      <c r="I66" s="19"/>
      <c r="J66" s="19"/>
      <c r="K66" s="19"/>
      <c r="L66" s="19"/>
      <c r="M66" s="19"/>
      <c r="N66" s="19"/>
    </row>
    <row r="67" spans="9:14" ht="15.75" customHeight="1" x14ac:dyDescent="0.3">
      <c r="I67" s="19"/>
      <c r="J67" s="19"/>
      <c r="K67" s="19"/>
      <c r="L67" s="19"/>
      <c r="M67" s="19"/>
      <c r="N67" s="19"/>
    </row>
    <row r="68" spans="9:14" ht="15.75" customHeight="1" x14ac:dyDescent="0.3">
      <c r="I68" s="19"/>
      <c r="J68" s="19"/>
      <c r="K68" s="19"/>
      <c r="L68" s="19"/>
      <c r="M68" s="19"/>
      <c r="N68" s="19"/>
    </row>
    <row r="69" spans="9:14" ht="15.75" customHeight="1" x14ac:dyDescent="0.3">
      <c r="I69" s="19"/>
      <c r="J69" s="19"/>
      <c r="K69" s="19"/>
      <c r="L69" s="19"/>
      <c r="M69" s="19"/>
      <c r="N69" s="19"/>
    </row>
    <row r="70" spans="9:14" ht="15.75" customHeight="1" x14ac:dyDescent="0.3">
      <c r="I70" s="19"/>
      <c r="J70" s="19"/>
      <c r="K70" s="19"/>
      <c r="L70" s="19"/>
      <c r="M70" s="19"/>
      <c r="N70" s="19"/>
    </row>
    <row r="71" spans="9:14" ht="15.75" customHeight="1" x14ac:dyDescent="0.3">
      <c r="I71" s="19"/>
      <c r="J71" s="19"/>
      <c r="K71" s="19"/>
      <c r="L71" s="19"/>
      <c r="M71" s="19"/>
      <c r="N71" s="19"/>
    </row>
    <row r="72" spans="9:14" ht="15.75" customHeight="1" x14ac:dyDescent="0.3">
      <c r="I72" s="19"/>
      <c r="J72" s="19"/>
      <c r="K72" s="19"/>
      <c r="L72" s="19"/>
      <c r="M72" s="19"/>
      <c r="N72" s="19"/>
    </row>
    <row r="73" spans="9:14" ht="15.75" customHeight="1" x14ac:dyDescent="0.3">
      <c r="I73" s="19"/>
      <c r="J73" s="19"/>
      <c r="K73" s="19"/>
      <c r="L73" s="19"/>
      <c r="M73" s="19"/>
      <c r="N73" s="19"/>
    </row>
    <row r="74" spans="9:14" ht="15.75" customHeight="1" x14ac:dyDescent="0.3">
      <c r="I74" s="19"/>
      <c r="J74" s="19"/>
      <c r="K74" s="19"/>
      <c r="L74" s="19"/>
      <c r="M74" s="19"/>
      <c r="N74" s="19"/>
    </row>
    <row r="75" spans="9:14" ht="15.75" customHeight="1" x14ac:dyDescent="0.3">
      <c r="I75" s="19"/>
      <c r="J75" s="19"/>
      <c r="K75" s="19"/>
      <c r="L75" s="19"/>
      <c r="M75" s="19"/>
      <c r="N75" s="19"/>
    </row>
    <row r="76" spans="9:14" ht="15.75" customHeight="1" x14ac:dyDescent="0.3">
      <c r="I76" s="19"/>
      <c r="J76" s="19"/>
      <c r="K76" s="19"/>
      <c r="L76" s="19"/>
      <c r="M76" s="19"/>
      <c r="N76" s="19"/>
    </row>
    <row r="77" spans="9:14" ht="15.75" customHeight="1" x14ac:dyDescent="0.3">
      <c r="I77" s="19"/>
      <c r="J77" s="19"/>
      <c r="K77" s="19"/>
      <c r="L77" s="19"/>
      <c r="M77" s="19"/>
      <c r="N77" s="19"/>
    </row>
    <row r="78" spans="9:14" ht="15.75" customHeight="1" x14ac:dyDescent="0.3">
      <c r="I78" s="19"/>
      <c r="J78" s="19"/>
      <c r="K78" s="19"/>
      <c r="L78" s="19"/>
      <c r="M78" s="19"/>
      <c r="N78" s="19"/>
    </row>
    <row r="79" spans="9:14" ht="15.75" customHeight="1" x14ac:dyDescent="0.3">
      <c r="I79" s="19"/>
      <c r="J79" s="19"/>
      <c r="K79" s="19"/>
      <c r="L79" s="19"/>
      <c r="M79" s="19"/>
      <c r="N79" s="19"/>
    </row>
    <row r="80" spans="9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  <row r="1001" spans="9:14" ht="15.75" customHeight="1" x14ac:dyDescent="0.3">
      <c r="I1001" s="19"/>
      <c r="J1001" s="19"/>
      <c r="K1001" s="19"/>
      <c r="L1001" s="19"/>
      <c r="M1001" s="19"/>
      <c r="N1001" s="19"/>
    </row>
  </sheetData>
  <sheetProtection algorithmName="SHA-512" hashValue="3IXQ+1pL62pYym+2S7f8cQdR0a784rkBzJXBGgcAZFU84hzhJ/MyhRmRMX3VHWCmeDyYCFbisSGTlrymlkNb7Q==" saltValue="zKIq4+AwzqR4TBa0B7If+g==" spinCount="100000" sheet="1" objects="1" scenarios="1" selectLockedCells="1" selectUnlockedCells="1"/>
  <autoFilter ref="A6:N6" xr:uid="{FE688DD8-D136-426C-BF71-757325D5C27A}">
    <sortState xmlns:xlrd2="http://schemas.microsoft.com/office/spreadsheetml/2017/richdata2" ref="A7:N58">
      <sortCondition descending="1" ref="H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30934-4408-44CD-8798-FE57B65A021C}">
  <sheetPr>
    <tabColor rgb="FFFF0000"/>
  </sheetPr>
  <dimension ref="A1:N1002"/>
  <sheetViews>
    <sheetView topLeftCell="B1" workbookViewId="0">
      <selection activeCell="I1" sqref="I1:N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27" width="11.44140625" customWidth="1"/>
  </cols>
  <sheetData>
    <row r="1" spans="1:14" ht="18" x14ac:dyDescent="0.35">
      <c r="A1" s="101" t="s">
        <v>449</v>
      </c>
      <c r="B1" s="95"/>
      <c r="C1" s="95"/>
      <c r="D1" s="95"/>
      <c r="E1" s="95"/>
      <c r="F1" s="95"/>
      <c r="G1" s="2"/>
      <c r="H1" s="2"/>
      <c r="I1" s="2"/>
    </row>
    <row r="2" spans="1:14" ht="18" x14ac:dyDescent="0.35">
      <c r="A2" s="95"/>
      <c r="B2" s="95"/>
      <c r="C2" s="95"/>
      <c r="D2" s="95"/>
      <c r="E2" s="95"/>
      <c r="F2" s="95"/>
      <c r="G2" s="20"/>
    </row>
    <row r="3" spans="1:14" ht="18.600000000000001" thickBot="1" x14ac:dyDescent="0.4">
      <c r="A3" s="95"/>
      <c r="B3" s="95"/>
      <c r="C3" s="95"/>
      <c r="D3" s="95"/>
      <c r="E3" s="95"/>
      <c r="F3" s="95"/>
      <c r="G3" s="20"/>
    </row>
    <row r="4" spans="1:14" ht="18.600000000000001" thickBot="1" x14ac:dyDescent="0.4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4" ht="14.25" customHeight="1" thickBot="1" x14ac:dyDescent="0.35">
      <c r="C5" s="105" t="s">
        <v>445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4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4" thickBot="1" x14ac:dyDescent="0.35">
      <c r="B7" s="30">
        <v>1</v>
      </c>
      <c r="C7" s="53" t="s">
        <v>245</v>
      </c>
      <c r="D7" s="53" t="s">
        <v>246</v>
      </c>
      <c r="E7" s="35" t="s">
        <v>100</v>
      </c>
      <c r="F7" s="27" t="str">
        <f>LOOKUP(G7,{0;2.9;3.9;4.9;5.9;6.9;7.9;8.9;9.9},{"APRENDIENDO";"MEJORANDO";"MEJORANDO";"LO ESTAS LOGRANDO";"LO ESTAS LOGRANDO";"QUE BUEN PROGRAMA";"QUE BUEN PROGRAMA";"PASAS AL SIGUIENTE NIVEL"})</f>
        <v>LO ESTAS LOGRANDO</v>
      </c>
      <c r="G7" s="16">
        <f t="shared" ref="G7:G38" si="0">AVERAGE(I7:N7)/10</f>
        <v>5.7</v>
      </c>
      <c r="H7" s="28">
        <f t="shared" ref="H7:H38" si="1">SUM(I7:N7)</f>
        <v>342</v>
      </c>
      <c r="I7" s="18">
        <v>56</v>
      </c>
      <c r="J7" s="18">
        <v>56</v>
      </c>
      <c r="K7" s="18">
        <v>60</v>
      </c>
      <c r="L7" s="18">
        <v>58</v>
      </c>
      <c r="M7" s="18">
        <v>55</v>
      </c>
      <c r="N7" s="18">
        <v>57</v>
      </c>
    </row>
    <row r="8" spans="1:14" thickBot="1" x14ac:dyDescent="0.35">
      <c r="B8" s="30">
        <v>2</v>
      </c>
      <c r="C8" s="53" t="s">
        <v>243</v>
      </c>
      <c r="D8" s="53" t="s">
        <v>244</v>
      </c>
      <c r="E8" s="35" t="s">
        <v>100</v>
      </c>
      <c r="F8" s="27" t="str">
        <f>LOOKUP(G8,{0;2.9;3.9;4.9;5.9;6.9;7.9;8.9;9.9},{"APRENDIENDO";"MEJORANDO";"MEJORANDO";"LO ESTAS LOGRANDO";"LO ESTAS LOGRANDO";"QUE BUEN PROGRAMA";"QUE BUEN PROGRAMA";"PASAS AL SIGUIENTE NIVEL"})</f>
        <v>LO ESTAS LOGRANDO</v>
      </c>
      <c r="G8" s="16">
        <f t="shared" si="0"/>
        <v>5.5333333333333332</v>
      </c>
      <c r="H8" s="28">
        <f t="shared" si="1"/>
        <v>332</v>
      </c>
      <c r="I8" s="18">
        <v>51</v>
      </c>
      <c r="J8" s="18">
        <v>52</v>
      </c>
      <c r="K8" s="18">
        <v>58</v>
      </c>
      <c r="L8" s="18">
        <v>56</v>
      </c>
      <c r="M8" s="18">
        <v>57</v>
      </c>
      <c r="N8" s="18">
        <v>58</v>
      </c>
    </row>
    <row r="9" spans="1:14" thickBot="1" x14ac:dyDescent="0.35">
      <c r="B9" s="30">
        <v>3</v>
      </c>
      <c r="C9" s="54" t="s">
        <v>231</v>
      </c>
      <c r="D9" s="54" t="s">
        <v>232</v>
      </c>
      <c r="E9" s="35" t="s">
        <v>100</v>
      </c>
      <c r="F9" s="27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5.1666666666666661</v>
      </c>
      <c r="H9" s="28">
        <f t="shared" si="1"/>
        <v>310</v>
      </c>
      <c r="I9" s="18">
        <v>49</v>
      </c>
      <c r="J9" s="18">
        <v>49</v>
      </c>
      <c r="K9" s="18">
        <v>53</v>
      </c>
      <c r="L9" s="18">
        <v>51</v>
      </c>
      <c r="M9" s="18">
        <v>53</v>
      </c>
      <c r="N9" s="18">
        <v>55</v>
      </c>
    </row>
    <row r="10" spans="1:14" thickBot="1" x14ac:dyDescent="0.35">
      <c r="B10" s="30">
        <v>4</v>
      </c>
      <c r="C10" s="54" t="s">
        <v>235</v>
      </c>
      <c r="D10" s="54" t="s">
        <v>236</v>
      </c>
      <c r="E10" s="35" t="s">
        <v>100</v>
      </c>
      <c r="F10" s="27" t="str">
        <f>LOOKUP(G10,{0;2.9;3.9;4.9;5.9;6.9;7.9;8.9;9.9},{"APRENDIENDO";"MEJORANDO";"MEJORANDO";"LO ESTAS LOGRANDO";"LO ESTAS LOGRANDO";"QUE BUEN PROGRAMA";"QUE BUEN PROGRAMA";"PASAS AL SIGUIENTE NIVEL"})</f>
        <v>LO ESTAS LOGRANDO</v>
      </c>
      <c r="G10" s="16">
        <f t="shared" si="0"/>
        <v>5.0333333333333332</v>
      </c>
      <c r="H10" s="28">
        <f t="shared" si="1"/>
        <v>302</v>
      </c>
      <c r="I10" s="18">
        <v>50</v>
      </c>
      <c r="J10" s="18">
        <v>49</v>
      </c>
      <c r="K10" s="18">
        <v>55</v>
      </c>
      <c r="L10" s="18">
        <v>53</v>
      </c>
      <c r="M10" s="18">
        <v>47</v>
      </c>
      <c r="N10" s="18">
        <v>48</v>
      </c>
    </row>
    <row r="11" spans="1:14" thickBot="1" x14ac:dyDescent="0.35">
      <c r="B11" s="29">
        <v>5</v>
      </c>
      <c r="C11" s="53" t="s">
        <v>247</v>
      </c>
      <c r="D11" s="53" t="s">
        <v>248</v>
      </c>
      <c r="E11" s="35" t="s">
        <v>100</v>
      </c>
      <c r="F11" s="59" t="str">
        <f>LOOKUP(G11,{0;2.9;3.9;4.9;5.9;6.9;7.9;8.9;9.9},{"APRENDIENDO";"MEJORANDO";"MEJORANDO";"LO ESTAS LOGRANDO";"LO ESTAS LOGRANDO";"QUE BUEN PROGRAMA";"QUE BUEN PROGRAMA";"PASAS AL SIGUIENTE NIVEL"})</f>
        <v>LO ESTAS LOGRANDO</v>
      </c>
      <c r="G11" s="16">
        <f t="shared" si="0"/>
        <v>4.9833333333333334</v>
      </c>
      <c r="H11" s="28">
        <f t="shared" si="1"/>
        <v>299</v>
      </c>
      <c r="I11" s="18">
        <v>53</v>
      </c>
      <c r="J11" s="18">
        <v>52</v>
      </c>
      <c r="K11" s="18">
        <v>50</v>
      </c>
      <c r="L11" s="18">
        <v>48</v>
      </c>
      <c r="M11" s="18">
        <v>48</v>
      </c>
      <c r="N11" s="18">
        <v>48</v>
      </c>
    </row>
    <row r="12" spans="1:14" thickBot="1" x14ac:dyDescent="0.35">
      <c r="B12" s="30">
        <v>6</v>
      </c>
      <c r="C12" s="53" t="s">
        <v>249</v>
      </c>
      <c r="D12" s="53" t="s">
        <v>250</v>
      </c>
      <c r="E12" s="35" t="s">
        <v>100</v>
      </c>
      <c r="F12" s="27" t="str">
        <f>LOOKUP(G12,{0;2.9;3.9;4.9;5.9;6.9;7.9;8.9;9.9},{"APRENDIENDO";"MEJORANDO";"MEJORANDO";"LO ESTAS LOGRANDO";"LO ESTAS LOGRANDO";"QUE BUEN PROGRAMA";"QUE BUEN PROGRAMA";"PASAS AL SIGUIENTE NIVEL"})</f>
        <v>LO ESTAS LOGRANDO</v>
      </c>
      <c r="G12" s="16">
        <f t="shared" si="0"/>
        <v>4.95</v>
      </c>
      <c r="H12" s="28">
        <f t="shared" si="1"/>
        <v>297</v>
      </c>
      <c r="I12" s="18">
        <v>52</v>
      </c>
      <c r="J12" s="18">
        <v>50</v>
      </c>
      <c r="K12" s="18">
        <v>45</v>
      </c>
      <c r="L12" s="18">
        <v>47</v>
      </c>
      <c r="M12" s="18">
        <v>50</v>
      </c>
      <c r="N12" s="18">
        <v>53</v>
      </c>
    </row>
    <row r="13" spans="1:14" thickBot="1" x14ac:dyDescent="0.35">
      <c r="B13" s="30">
        <v>7</v>
      </c>
      <c r="C13" s="51" t="s">
        <v>205</v>
      </c>
      <c r="D13" s="51" t="s">
        <v>206</v>
      </c>
      <c r="E13" s="35" t="s">
        <v>124</v>
      </c>
      <c r="F13" s="27" t="str">
        <f>LOOKUP(G13,{0;2.9;3.9;4.9;5.9;6.9;7.9;8.9;9.9},{"APRENDIENDO";"MEJORANDO";"MEJORANDO";"LO ESTAS LOGRANDO";"LO ESTAS LOGRANDO";"QUE BUEN PROGRAMA";"QUE BUEN PROGRAMA";"PASAS AL SIGUIENTE NIVEL"})</f>
        <v>MEJORANDO</v>
      </c>
      <c r="G13" s="16">
        <f t="shared" si="0"/>
        <v>4.6666666666666661</v>
      </c>
      <c r="H13" s="28">
        <f t="shared" si="1"/>
        <v>280</v>
      </c>
      <c r="I13" s="18">
        <v>49</v>
      </c>
      <c r="J13" s="18">
        <v>47</v>
      </c>
      <c r="K13" s="18">
        <v>42</v>
      </c>
      <c r="L13" s="18">
        <v>43</v>
      </c>
      <c r="M13" s="18">
        <v>50</v>
      </c>
      <c r="N13" s="18">
        <v>49</v>
      </c>
    </row>
    <row r="14" spans="1:14" thickBot="1" x14ac:dyDescent="0.35">
      <c r="B14" s="30">
        <v>8</v>
      </c>
      <c r="C14" s="53" t="s">
        <v>199</v>
      </c>
      <c r="D14" s="53" t="s">
        <v>200</v>
      </c>
      <c r="E14" s="35" t="s">
        <v>127</v>
      </c>
      <c r="F14" s="27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4.6333333333333337</v>
      </c>
      <c r="H14" s="28">
        <f t="shared" si="1"/>
        <v>278</v>
      </c>
      <c r="I14" s="18">
        <v>47</v>
      </c>
      <c r="J14" s="18">
        <v>48</v>
      </c>
      <c r="K14" s="18">
        <v>47</v>
      </c>
      <c r="L14" s="18">
        <v>48</v>
      </c>
      <c r="M14" s="18">
        <v>43</v>
      </c>
      <c r="N14" s="18">
        <v>45</v>
      </c>
    </row>
    <row r="15" spans="1:14" thickBot="1" x14ac:dyDescent="0.35">
      <c r="B15" s="30">
        <v>9</v>
      </c>
      <c r="C15" s="53" t="s">
        <v>237</v>
      </c>
      <c r="D15" s="53" t="s">
        <v>236</v>
      </c>
      <c r="E15" s="35" t="s">
        <v>100</v>
      </c>
      <c r="F15" s="27" t="str">
        <f>LOOKUP(G15,{0;2.9;3.9;4.9;5.9;6.9;7.9;8.9;9.9},{"APRENDIENDO";"MEJORANDO";"MEJORANDO";"LO ESTAS LOGRANDO";"LO ESTAS LOGRANDO";"QUE BUEN PROGRAMA";"QUE BUEN PROGRAMA";"PASAS AL SIGUIENTE NIVEL"})</f>
        <v>MEJORANDO</v>
      </c>
      <c r="G15" s="16">
        <f t="shared" si="0"/>
        <v>4.55</v>
      </c>
      <c r="H15" s="28">
        <f t="shared" si="1"/>
        <v>273</v>
      </c>
      <c r="I15" s="18">
        <v>44</v>
      </c>
      <c r="J15" s="18">
        <v>41</v>
      </c>
      <c r="K15" s="18">
        <v>52</v>
      </c>
      <c r="L15" s="18">
        <v>50</v>
      </c>
      <c r="M15" s="18">
        <v>42</v>
      </c>
      <c r="N15" s="18">
        <v>44</v>
      </c>
    </row>
    <row r="16" spans="1:14" s="49" customFormat="1" thickBot="1" x14ac:dyDescent="0.35">
      <c r="A16"/>
      <c r="B16" s="30">
        <v>10</v>
      </c>
      <c r="C16" s="54" t="s">
        <v>233</v>
      </c>
      <c r="D16" s="54" t="s">
        <v>234</v>
      </c>
      <c r="E16" s="35" t="s">
        <v>100</v>
      </c>
      <c r="F16" s="27" t="str">
        <f>LOOKUP(G16,{0;2.9;3.9;4.9;5.9;6.9;7.9;8.9;9.9},{"APRENDIENDO";"MEJORANDO";"MEJORANDO";"LO ESTAS LOGRANDO";"LO ESTAS LOGRANDO";"QUE BUEN PROGRAMA";"QUE BUEN PROGRAMA";"PASAS AL SIGUIENTE NIVEL"})</f>
        <v>MEJORANDO</v>
      </c>
      <c r="G16" s="16">
        <f t="shared" si="0"/>
        <v>4.55</v>
      </c>
      <c r="H16" s="28">
        <f t="shared" si="1"/>
        <v>273</v>
      </c>
      <c r="I16" s="18">
        <v>47</v>
      </c>
      <c r="J16" s="18">
        <v>47</v>
      </c>
      <c r="K16" s="18">
        <v>48</v>
      </c>
      <c r="L16" s="18">
        <v>48</v>
      </c>
      <c r="M16" s="18">
        <v>40</v>
      </c>
      <c r="N16" s="18">
        <v>43</v>
      </c>
    </row>
    <row r="17" spans="2:14" thickBot="1" x14ac:dyDescent="0.35">
      <c r="B17" s="30">
        <v>11</v>
      </c>
      <c r="C17" s="53" t="s">
        <v>197</v>
      </c>
      <c r="D17" s="53" t="s">
        <v>198</v>
      </c>
      <c r="E17" s="35" t="s">
        <v>127</v>
      </c>
      <c r="F17" s="27" t="str">
        <f>LOOKUP(G17,{0;2.9;3.9;4.9;5.9;6.9;7.9;8.9;9.9},{"APRENDIENDO";"MEJORANDO";"MEJORANDO";"LO ESTAS LOGRANDO";"LO ESTAS LOGRANDO";"QUE BUEN PROGRAMA";"QUE BUEN PROGRAMA";"PASAS AL SIGUIENTE NIVEL"})</f>
        <v>MEJORANDO</v>
      </c>
      <c r="G17" s="16">
        <f t="shared" si="0"/>
        <v>4.5333333333333332</v>
      </c>
      <c r="H17" s="28">
        <f t="shared" si="1"/>
        <v>272</v>
      </c>
      <c r="I17" s="18">
        <v>48</v>
      </c>
      <c r="J17" s="18">
        <v>46</v>
      </c>
      <c r="K17" s="18">
        <v>45</v>
      </c>
      <c r="L17" s="18">
        <v>40</v>
      </c>
      <c r="M17" s="18">
        <v>45</v>
      </c>
      <c r="N17" s="18">
        <v>48</v>
      </c>
    </row>
    <row r="18" spans="2:14" thickBot="1" x14ac:dyDescent="0.35">
      <c r="B18" s="30">
        <v>12</v>
      </c>
      <c r="C18" s="55" t="s">
        <v>278</v>
      </c>
      <c r="D18" s="55" t="s">
        <v>279</v>
      </c>
      <c r="E18" s="35" t="s">
        <v>54</v>
      </c>
      <c r="F18" s="27" t="str">
        <f>LOOKUP(G18,{0;2.9;3.9;4.9;5.9;6.9;7.9;8.9;9.9},{"APRENDIENDO";"MEJORANDO";"MEJORANDO";"LO ESTAS LOGRANDO";"LO ESTAS LOGRANDO";"QUE BUEN PROGRAMA";"QUE BUEN PROGRAMA";"PASAS AL SIGUIENTE NIVEL"})</f>
        <v>MEJORANDO</v>
      </c>
      <c r="G18" s="16">
        <f t="shared" si="0"/>
        <v>4.45</v>
      </c>
      <c r="H18" s="28">
        <f t="shared" si="1"/>
        <v>267</v>
      </c>
      <c r="I18" s="18">
        <v>45</v>
      </c>
      <c r="J18" s="18">
        <v>42</v>
      </c>
      <c r="K18" s="18">
        <v>48</v>
      </c>
      <c r="L18" s="18">
        <v>45</v>
      </c>
      <c r="M18" s="18">
        <v>45</v>
      </c>
      <c r="N18" s="18">
        <v>42</v>
      </c>
    </row>
    <row r="19" spans="2:14" thickBot="1" x14ac:dyDescent="0.35">
      <c r="B19" s="30">
        <v>13</v>
      </c>
      <c r="C19" s="53" t="s">
        <v>241</v>
      </c>
      <c r="D19" s="53" t="s">
        <v>242</v>
      </c>
      <c r="E19" s="35" t="s">
        <v>100</v>
      </c>
      <c r="F19" s="27" t="str">
        <f>LOOKUP(G19,{0;2.9;3.9;4.9;5.9;6.9;7.9;8.9;9.9},{"APRENDIENDO";"MEJORANDO";"MEJORANDO";"LO ESTAS LOGRANDO";"LO ESTAS LOGRANDO";"QUE BUEN PROGRAMA";"QUE BUEN PROGRAMA";"PASAS AL SIGUIENTE NIVEL"})</f>
        <v>MEJORANDO</v>
      </c>
      <c r="G19" s="16">
        <f t="shared" si="0"/>
        <v>4.4333333333333336</v>
      </c>
      <c r="H19" s="28">
        <f t="shared" si="1"/>
        <v>266</v>
      </c>
      <c r="I19" s="18">
        <v>41</v>
      </c>
      <c r="J19" s="18">
        <v>40</v>
      </c>
      <c r="K19" s="18">
        <v>46</v>
      </c>
      <c r="L19" s="18">
        <v>44</v>
      </c>
      <c r="M19" s="18">
        <v>47</v>
      </c>
      <c r="N19" s="18">
        <v>48</v>
      </c>
    </row>
    <row r="20" spans="2:14" thickBot="1" x14ac:dyDescent="0.35">
      <c r="B20" s="30">
        <v>14</v>
      </c>
      <c r="C20" s="53" t="s">
        <v>265</v>
      </c>
      <c r="D20" s="53" t="s">
        <v>266</v>
      </c>
      <c r="E20" s="35" t="s">
        <v>85</v>
      </c>
      <c r="F20" s="27" t="str">
        <f>LOOKUP(G20,{0;2.9;3.9;4.9;5.9;6.9;7.9;8.9;9.9},{"APRENDIENDO";"MEJORANDO";"MEJORANDO";"LO ESTAS LOGRANDO";"LO ESTAS LOGRANDO";"QUE BUEN PROGRAMA";"QUE BUEN PROGRAMA";"PASAS AL SIGUIENTE NIVEL"})</f>
        <v>MEJORANDO</v>
      </c>
      <c r="G20" s="16">
        <f t="shared" si="0"/>
        <v>4.4166666666666661</v>
      </c>
      <c r="H20" s="28">
        <f t="shared" si="1"/>
        <v>265</v>
      </c>
      <c r="I20" s="18">
        <v>39</v>
      </c>
      <c r="J20" s="18">
        <v>37</v>
      </c>
      <c r="K20" s="18">
        <v>50</v>
      </c>
      <c r="L20" s="18">
        <v>42</v>
      </c>
      <c r="M20" s="18">
        <v>48</v>
      </c>
      <c r="N20" s="18">
        <v>49</v>
      </c>
    </row>
    <row r="21" spans="2:14" ht="15.75" customHeight="1" thickBot="1" x14ac:dyDescent="0.35">
      <c r="B21" s="30">
        <v>15</v>
      </c>
      <c r="C21" s="54" t="s">
        <v>228</v>
      </c>
      <c r="D21" s="54" t="s">
        <v>99</v>
      </c>
      <c r="E21" s="35" t="s">
        <v>100</v>
      </c>
      <c r="F21" s="27" t="str">
        <f>LOOKUP(G21,{0;2.9;3.9;4.9;5.9;6.9;7.9;8.9;9.9},{"APRENDIENDO";"MEJORANDO";"MEJORANDO";"LO ESTAS LOGRANDO";"LO ESTAS LOGRANDO";"QUE BUEN PROGRAMA";"QUE BUEN PROGRAMA";"PASAS AL SIGUIENTE NIVEL"})</f>
        <v>MEJORANDO</v>
      </c>
      <c r="G21" s="16">
        <f t="shared" si="0"/>
        <v>4.3333333333333339</v>
      </c>
      <c r="H21" s="28">
        <f t="shared" si="1"/>
        <v>260</v>
      </c>
      <c r="I21" s="18">
        <v>44</v>
      </c>
      <c r="J21" s="18">
        <v>41</v>
      </c>
      <c r="K21" s="18">
        <v>42</v>
      </c>
      <c r="L21" s="18">
        <v>38</v>
      </c>
      <c r="M21" s="18">
        <v>47</v>
      </c>
      <c r="N21" s="18">
        <v>48</v>
      </c>
    </row>
    <row r="22" spans="2:14" ht="15.75" customHeight="1" thickBot="1" x14ac:dyDescent="0.35">
      <c r="B22" s="30">
        <v>16</v>
      </c>
      <c r="C22" s="53" t="s">
        <v>286</v>
      </c>
      <c r="D22" s="53" t="s">
        <v>287</v>
      </c>
      <c r="E22" s="35" t="s">
        <v>52</v>
      </c>
      <c r="F22" s="27" t="str">
        <f>LOOKUP(G22,{0;2.9;3.9;4.9;5.9;6.9;7.9;8.9;9.9},{"APRENDIENDO";"MEJORANDO";"MEJORANDO";"LO ESTAS LOGRANDO";"LO ESTAS LOGRANDO";"QUE BUEN PROGRAMA";"QUE BUEN PROGRAMA";"PASAS AL SIGUIENTE NIVEL"})</f>
        <v>MEJORANDO</v>
      </c>
      <c r="G22" s="16">
        <f t="shared" si="0"/>
        <v>4.3</v>
      </c>
      <c r="H22" s="28">
        <f t="shared" si="1"/>
        <v>258</v>
      </c>
      <c r="I22" s="18">
        <v>43</v>
      </c>
      <c r="J22" s="18">
        <v>43</v>
      </c>
      <c r="K22" s="18">
        <v>43</v>
      </c>
      <c r="L22" s="18">
        <v>43</v>
      </c>
      <c r="M22" s="18">
        <v>43</v>
      </c>
      <c r="N22" s="18">
        <v>43</v>
      </c>
    </row>
    <row r="23" spans="2:14" ht="15.75" customHeight="1" thickBot="1" x14ac:dyDescent="0.35">
      <c r="B23" s="30">
        <v>17</v>
      </c>
      <c r="C23" s="53" t="s">
        <v>446</v>
      </c>
      <c r="D23" s="53" t="s">
        <v>240</v>
      </c>
      <c r="E23" s="35" t="s">
        <v>100</v>
      </c>
      <c r="F23" s="27" t="str">
        <f>LOOKUP(G23,{0;2.9;3.9;4.9;5.9;6.9;7.9;8.9;9.9},{"APRENDIENDO";"MEJORANDO";"MEJORANDO";"LO ESTAS LOGRANDO";"LO ESTAS LOGRANDO";"QUE BUEN PROGRAMA";"QUE BUEN PROGRAMA";"PASAS AL SIGUIENTE NIVEL"})</f>
        <v>MEJORANDO</v>
      </c>
      <c r="G23" s="16">
        <f t="shared" si="0"/>
        <v>4.2666666666666666</v>
      </c>
      <c r="H23" s="28">
        <f t="shared" si="1"/>
        <v>256</v>
      </c>
      <c r="I23" s="18">
        <v>49</v>
      </c>
      <c r="J23" s="18">
        <v>47</v>
      </c>
      <c r="K23" s="18">
        <v>44</v>
      </c>
      <c r="L23" s="18">
        <v>41</v>
      </c>
      <c r="M23" s="18">
        <v>35</v>
      </c>
      <c r="N23" s="18">
        <v>40</v>
      </c>
    </row>
    <row r="24" spans="2:14" ht="15.75" customHeight="1" thickBot="1" x14ac:dyDescent="0.35">
      <c r="B24" s="30">
        <v>18</v>
      </c>
      <c r="C24" s="51" t="s">
        <v>207</v>
      </c>
      <c r="D24" s="51" t="s">
        <v>208</v>
      </c>
      <c r="E24" s="35" t="s">
        <v>124</v>
      </c>
      <c r="F24" s="27" t="str">
        <f>LOOKUP(G24,{0;2.9;3.9;4.9;5.9;6.9;7.9;8.9;9.9},{"APRENDIENDO";"MEJORANDO";"MEJORANDO";"LO ESTAS LOGRANDO";"LO ESTAS LOGRANDO";"QUE BUEN PROGRAMA";"QUE BUEN PROGRAMA";"PASAS AL SIGUIENTE NIVEL"})</f>
        <v>MEJORANDO</v>
      </c>
      <c r="G24" s="16">
        <f t="shared" si="0"/>
        <v>4.2166666666666668</v>
      </c>
      <c r="H24" s="28">
        <f t="shared" si="1"/>
        <v>253</v>
      </c>
      <c r="I24" s="18">
        <v>41</v>
      </c>
      <c r="J24" s="18">
        <v>40</v>
      </c>
      <c r="K24" s="18">
        <v>45</v>
      </c>
      <c r="L24" s="18">
        <v>41</v>
      </c>
      <c r="M24" s="18">
        <v>43</v>
      </c>
      <c r="N24" s="18">
        <v>43</v>
      </c>
    </row>
    <row r="25" spans="2:14" ht="15.75" customHeight="1" thickBot="1" x14ac:dyDescent="0.35">
      <c r="B25" s="30">
        <v>19</v>
      </c>
      <c r="C25" s="53" t="s">
        <v>282</v>
      </c>
      <c r="D25" s="53" t="s">
        <v>283</v>
      </c>
      <c r="E25" s="35" t="s">
        <v>52</v>
      </c>
      <c r="F25" s="27" t="str">
        <f>LOOKUP(G25,{0;2.9;3.9;4.9;5.9;6.9;7.9;8.9;9.9},{"APRENDIENDO";"MEJORANDO";"MEJORANDO";"LO ESTAS LOGRANDO";"LO ESTAS LOGRANDO";"QUE BUEN PROGRAMA";"QUE BUEN PROGRAMA";"PASAS AL SIGUIENTE NIVEL"})</f>
        <v>MEJORANDO</v>
      </c>
      <c r="G25" s="16">
        <f t="shared" si="0"/>
        <v>4.1666666666666661</v>
      </c>
      <c r="H25" s="28">
        <f t="shared" si="1"/>
        <v>250</v>
      </c>
      <c r="I25" s="18">
        <v>40</v>
      </c>
      <c r="J25" s="18">
        <v>40</v>
      </c>
      <c r="K25" s="18">
        <v>46</v>
      </c>
      <c r="L25" s="18">
        <v>42</v>
      </c>
      <c r="M25" s="18">
        <v>40</v>
      </c>
      <c r="N25" s="18">
        <v>42</v>
      </c>
    </row>
    <row r="26" spans="2:14" ht="15.75" customHeight="1" thickBot="1" x14ac:dyDescent="0.35">
      <c r="B26" s="30">
        <v>20</v>
      </c>
      <c r="C26" s="53" t="s">
        <v>263</v>
      </c>
      <c r="D26" s="53" t="s">
        <v>264</v>
      </c>
      <c r="E26" s="35" t="s">
        <v>85</v>
      </c>
      <c r="F26" s="27" t="str">
        <f>LOOKUP(G26,{0;2.9;3.9;4.9;5.9;6.9;7.9;8.9;9.9},{"APRENDIENDO";"MEJORANDO";"MEJORANDO";"LO ESTAS LOGRANDO";"LO ESTAS LOGRANDO";"QUE BUEN PROGRAMA";"QUE BUEN PROGRAMA";"PASAS AL SIGUIENTE NIVEL"})</f>
        <v>MEJORANDO</v>
      </c>
      <c r="G26" s="16">
        <f t="shared" si="0"/>
        <v>4.1500000000000004</v>
      </c>
      <c r="H26" s="28">
        <f t="shared" si="1"/>
        <v>249</v>
      </c>
      <c r="I26" s="18">
        <v>49</v>
      </c>
      <c r="J26" s="18">
        <v>47</v>
      </c>
      <c r="K26" s="18">
        <v>42</v>
      </c>
      <c r="L26" s="18">
        <v>40</v>
      </c>
      <c r="M26" s="18">
        <v>35</v>
      </c>
      <c r="N26" s="18">
        <v>36</v>
      </c>
    </row>
    <row r="27" spans="2:14" ht="15.75" customHeight="1" thickBot="1" x14ac:dyDescent="0.35">
      <c r="B27" s="30">
        <v>21</v>
      </c>
      <c r="C27" s="53" t="s">
        <v>261</v>
      </c>
      <c r="D27" s="53" t="s">
        <v>262</v>
      </c>
      <c r="E27" s="35" t="s">
        <v>85</v>
      </c>
      <c r="F27" s="27" t="str">
        <f>LOOKUP(G27,{0;2.9;3.9;4.9;5.9;6.9;7.9;8.9;9.9},{"APRENDIENDO";"MEJORANDO";"MEJORANDO";"LO ESTAS LOGRANDO";"LO ESTAS LOGRANDO";"QUE BUEN PROGRAMA";"QUE BUEN PROGRAMA";"PASAS AL SIGUIENTE NIVEL"})</f>
        <v>MEJORANDO</v>
      </c>
      <c r="G27" s="16">
        <f t="shared" si="0"/>
        <v>4.1500000000000004</v>
      </c>
      <c r="H27" s="28">
        <f t="shared" si="1"/>
        <v>249</v>
      </c>
      <c r="I27" s="18">
        <v>43</v>
      </c>
      <c r="J27" s="18">
        <v>41</v>
      </c>
      <c r="K27" s="18">
        <v>41</v>
      </c>
      <c r="L27" s="18">
        <v>37</v>
      </c>
      <c r="M27" s="18">
        <v>42</v>
      </c>
      <c r="N27" s="18">
        <v>45</v>
      </c>
    </row>
    <row r="28" spans="2:14" ht="15.75" customHeight="1" thickBot="1" x14ac:dyDescent="0.35">
      <c r="B28" s="30">
        <v>22</v>
      </c>
      <c r="C28" s="53" t="s">
        <v>255</v>
      </c>
      <c r="D28" s="53" t="s">
        <v>256</v>
      </c>
      <c r="E28" s="35" t="s">
        <v>85</v>
      </c>
      <c r="F28" s="27" t="str">
        <f>LOOKUP(G28,{0;2.9;3.9;4.9;5.9;6.9;7.9;8.9;9.9},{"APRENDIENDO";"MEJORANDO";"MEJORANDO";"LO ESTAS LOGRANDO";"LO ESTAS LOGRANDO";"QUE BUEN PROGRAMA";"QUE BUEN PROGRAMA";"PASAS AL SIGUIENTE NIVEL"})</f>
        <v>MEJORANDO</v>
      </c>
      <c r="G28" s="16">
        <f t="shared" si="0"/>
        <v>4.1166666666666663</v>
      </c>
      <c r="H28" s="28">
        <f t="shared" si="1"/>
        <v>247</v>
      </c>
      <c r="I28" s="18">
        <v>42</v>
      </c>
      <c r="J28" s="18">
        <v>41</v>
      </c>
      <c r="K28" s="18">
        <v>36</v>
      </c>
      <c r="L28" s="18">
        <v>43</v>
      </c>
      <c r="M28" s="18">
        <v>42</v>
      </c>
      <c r="N28" s="18">
        <v>43</v>
      </c>
    </row>
    <row r="29" spans="2:14" ht="15.75" customHeight="1" thickBot="1" x14ac:dyDescent="0.35">
      <c r="B29" s="30">
        <v>23</v>
      </c>
      <c r="C29" s="29" t="s">
        <v>187</v>
      </c>
      <c r="D29" s="29" t="s">
        <v>188</v>
      </c>
      <c r="E29" s="35" t="s">
        <v>46</v>
      </c>
      <c r="F29" s="27" t="str">
        <f>LOOKUP(G29,{0;2.9;3.9;4.9;5.9;6.9;7.9;8.9;9.9},{"APRENDIENDO";"MEJORANDO";"MEJORANDO";"LO ESTAS LOGRANDO";"LO ESTAS LOGRANDO";"QUE BUEN PROGRAMA";"QUE BUEN PROGRAMA";"PASAS AL SIGUIENTE NIVEL"})</f>
        <v>MEJORANDO</v>
      </c>
      <c r="G29" s="16">
        <f t="shared" si="0"/>
        <v>3.9833333333333334</v>
      </c>
      <c r="H29" s="28">
        <f t="shared" si="1"/>
        <v>239</v>
      </c>
      <c r="I29" s="18">
        <v>33</v>
      </c>
      <c r="J29" s="18">
        <v>30</v>
      </c>
      <c r="K29" s="18">
        <v>40</v>
      </c>
      <c r="L29" s="18">
        <v>36</v>
      </c>
      <c r="M29" s="18">
        <v>50</v>
      </c>
      <c r="N29" s="18">
        <v>50</v>
      </c>
    </row>
    <row r="30" spans="2:14" ht="15.75" customHeight="1" thickBot="1" x14ac:dyDescent="0.35">
      <c r="B30" s="30">
        <v>24</v>
      </c>
      <c r="C30" s="53" t="s">
        <v>280</v>
      </c>
      <c r="D30" s="53" t="s">
        <v>281</v>
      </c>
      <c r="E30" s="35" t="s">
        <v>61</v>
      </c>
      <c r="F30" s="27" t="str">
        <f>LOOKUP(G30,{0;2.9;3.9;4.9;5.9;6.9;7.9;8.9;9.9},{"APRENDIENDO";"MEJORANDO";"MEJORANDO";"LO ESTAS LOGRANDO";"LO ESTAS LOGRANDO";"QUE BUEN PROGRAMA";"QUE BUEN PROGRAMA";"PASAS AL SIGUIENTE NIVEL"})</f>
        <v>MEJORANDO</v>
      </c>
      <c r="G30" s="16">
        <f t="shared" si="0"/>
        <v>3.9333333333333336</v>
      </c>
      <c r="H30" s="28">
        <f t="shared" si="1"/>
        <v>236</v>
      </c>
      <c r="I30" s="18">
        <v>36</v>
      </c>
      <c r="J30" s="18">
        <v>33</v>
      </c>
      <c r="K30" s="18">
        <v>40</v>
      </c>
      <c r="L30" s="18">
        <v>35</v>
      </c>
      <c r="M30" s="18">
        <v>45</v>
      </c>
      <c r="N30" s="18">
        <v>47</v>
      </c>
    </row>
    <row r="31" spans="2:14" ht="15.75" customHeight="1" thickBot="1" x14ac:dyDescent="0.35">
      <c r="B31" s="30">
        <v>25</v>
      </c>
      <c r="C31" s="51" t="s">
        <v>209</v>
      </c>
      <c r="D31" s="51" t="s">
        <v>210</v>
      </c>
      <c r="E31" s="35" t="s">
        <v>124</v>
      </c>
      <c r="F31" s="27" t="str">
        <f>LOOKUP(G31,{0;2.9;3.9;4.9;5.9;6.9;7.9;8.9;9.9},{"APRENDIENDO";"MEJORANDO";"MEJORANDO";"LO ESTAS LOGRANDO";"LO ESTAS LOGRANDO";"QUE BUEN PROGRAMA";"QUE BUEN PROGRAMA";"PASAS AL SIGUIENTE NIVEL"})</f>
        <v>MEJORANDO</v>
      </c>
      <c r="G31" s="16">
        <f t="shared" si="0"/>
        <v>3.9</v>
      </c>
      <c r="H31" s="28">
        <f t="shared" si="1"/>
        <v>234</v>
      </c>
      <c r="I31" s="18">
        <v>43</v>
      </c>
      <c r="J31" s="18">
        <v>42</v>
      </c>
      <c r="K31" s="18">
        <v>40</v>
      </c>
      <c r="L31" s="18">
        <v>37</v>
      </c>
      <c r="M31" s="18">
        <v>35</v>
      </c>
      <c r="N31" s="18">
        <v>37</v>
      </c>
    </row>
    <row r="32" spans="2:14" ht="15.75" customHeight="1" thickBot="1" x14ac:dyDescent="0.35">
      <c r="B32" s="30">
        <v>26</v>
      </c>
      <c r="C32" s="51" t="s">
        <v>211</v>
      </c>
      <c r="D32" s="51" t="s">
        <v>212</v>
      </c>
      <c r="E32" s="35" t="s">
        <v>124</v>
      </c>
      <c r="F32" s="27" t="str">
        <f>LOOKUP(G32,{0;2.9;3.9;4.9;5.9;6.9;7.9;8.9;9.9},{"APRENDIENDO";"MEJORANDO";"MEJORANDO";"LO ESTAS LOGRANDO";"LO ESTAS LOGRANDO";"QUE BUEN PROGRAMA";"QUE BUEN PROGRAMA";"PASAS AL SIGUIENTE NIVEL"})</f>
        <v>MEJORANDO</v>
      </c>
      <c r="G32" s="16">
        <f t="shared" si="0"/>
        <v>3.8833333333333337</v>
      </c>
      <c r="H32" s="28">
        <f t="shared" si="1"/>
        <v>233</v>
      </c>
      <c r="I32" s="18">
        <v>36</v>
      </c>
      <c r="J32" s="18">
        <v>33</v>
      </c>
      <c r="K32" s="18">
        <v>49</v>
      </c>
      <c r="L32" s="18">
        <v>46</v>
      </c>
      <c r="M32" s="18">
        <v>36</v>
      </c>
      <c r="N32" s="18">
        <v>33</v>
      </c>
    </row>
    <row r="33" spans="2:14" ht="15.75" customHeight="1" thickBot="1" x14ac:dyDescent="0.35">
      <c r="B33" s="30">
        <v>27</v>
      </c>
      <c r="C33" s="54" t="s">
        <v>229</v>
      </c>
      <c r="D33" s="54" t="s">
        <v>230</v>
      </c>
      <c r="E33" s="35" t="s">
        <v>100</v>
      </c>
      <c r="F33" s="27" t="str">
        <f>LOOKUP(G33,{0;2.9;3.9;4.9;5.9;6.9;7.9;8.9;9.9},{"APRENDIENDO";"MEJORANDO";"MEJORANDO";"LO ESTAS LOGRANDO";"LO ESTAS LOGRANDO";"QUE BUEN PROGRAMA";"QUE BUEN PROGRAMA";"PASAS AL SIGUIENTE NIVEL"})</f>
        <v>MEJORANDO</v>
      </c>
      <c r="G33" s="16">
        <f t="shared" si="0"/>
        <v>3.8</v>
      </c>
      <c r="H33" s="28">
        <f t="shared" si="1"/>
        <v>228</v>
      </c>
      <c r="I33" s="18">
        <v>43</v>
      </c>
      <c r="J33" s="18">
        <v>40</v>
      </c>
      <c r="K33" s="18">
        <v>40</v>
      </c>
      <c r="L33" s="18">
        <v>38</v>
      </c>
      <c r="M33" s="18">
        <v>32</v>
      </c>
      <c r="N33" s="18">
        <v>35</v>
      </c>
    </row>
    <row r="34" spans="2:14" ht="15.75" customHeight="1" thickBot="1" x14ac:dyDescent="0.35">
      <c r="B34" s="30">
        <v>28</v>
      </c>
      <c r="C34" s="51" t="s">
        <v>215</v>
      </c>
      <c r="D34" s="51" t="s">
        <v>216</v>
      </c>
      <c r="E34" s="35" t="s">
        <v>124</v>
      </c>
      <c r="F34" s="27" t="str">
        <f>LOOKUP(G34,{0;2.9;3.9;4.9;5.9;6.9;7.9;8.9;9.9},{"APRENDIENDO";"MEJORANDO";"MEJORANDO";"LO ESTAS LOGRANDO";"LO ESTAS LOGRANDO";"QUE BUEN PROGRAMA";"QUE BUEN PROGRAMA";"PASAS AL SIGUIENTE NIVEL"})</f>
        <v>MEJORANDO</v>
      </c>
      <c r="G34" s="16">
        <f t="shared" si="0"/>
        <v>3.7833333333333337</v>
      </c>
      <c r="H34" s="28">
        <f t="shared" si="1"/>
        <v>227</v>
      </c>
      <c r="I34" s="18">
        <v>38</v>
      </c>
      <c r="J34" s="18">
        <v>36</v>
      </c>
      <c r="K34" s="18">
        <v>36</v>
      </c>
      <c r="L34" s="18">
        <v>34</v>
      </c>
      <c r="M34" s="18">
        <v>41</v>
      </c>
      <c r="N34" s="18">
        <v>42</v>
      </c>
    </row>
    <row r="35" spans="2:14" ht="15.75" customHeight="1" thickBot="1" x14ac:dyDescent="0.35">
      <c r="B35" s="30">
        <v>29</v>
      </c>
      <c r="C35" s="53" t="s">
        <v>447</v>
      </c>
      <c r="D35" s="53" t="s">
        <v>448</v>
      </c>
      <c r="E35" s="35" t="s">
        <v>297</v>
      </c>
      <c r="F35" s="27" t="str">
        <f>LOOKUP(G35,{0;2.9;3.9;4.9;5.9;6.9;7.9;8.9;9.9},{"APRENDIENDO";"MEJORANDO";"MEJORANDO";"LO ESTAS LOGRANDO";"LO ESTAS LOGRANDO";"QUE BUEN PROGRAMA";"QUE BUEN PROGRAMA";"PASAS AL SIGUIENTE NIVEL"})</f>
        <v>MEJORANDO</v>
      </c>
      <c r="G35" s="16">
        <f t="shared" si="0"/>
        <v>3.75</v>
      </c>
      <c r="H35" s="28">
        <f t="shared" si="1"/>
        <v>225</v>
      </c>
      <c r="I35" s="18">
        <v>37</v>
      </c>
      <c r="J35" s="18">
        <v>35</v>
      </c>
      <c r="K35" s="18">
        <v>41</v>
      </c>
      <c r="L35" s="18">
        <v>41</v>
      </c>
      <c r="M35" s="18">
        <v>35</v>
      </c>
      <c r="N35" s="18">
        <v>36</v>
      </c>
    </row>
    <row r="36" spans="2:14" ht="15.75" customHeight="1" thickBot="1" x14ac:dyDescent="0.35">
      <c r="B36" s="30">
        <v>30</v>
      </c>
      <c r="C36" s="53" t="s">
        <v>203</v>
      </c>
      <c r="D36" s="53" t="s">
        <v>204</v>
      </c>
      <c r="E36" s="35" t="s">
        <v>127</v>
      </c>
      <c r="F36" s="27" t="str">
        <f>LOOKUP(G36,{0;2.9;3.9;4.9;5.9;6.9;7.9;8.9;9.9},{"APRENDIENDO";"MEJORANDO";"MEJORANDO";"LO ESTAS LOGRANDO";"LO ESTAS LOGRANDO";"QUE BUEN PROGRAMA";"QUE BUEN PROGRAMA";"PASAS AL SIGUIENTE NIVEL"})</f>
        <v>MEJORANDO</v>
      </c>
      <c r="G36" s="16">
        <f t="shared" si="0"/>
        <v>3.65</v>
      </c>
      <c r="H36" s="28">
        <f t="shared" si="1"/>
        <v>219</v>
      </c>
      <c r="I36" s="18">
        <v>38</v>
      </c>
      <c r="J36" s="18">
        <v>37</v>
      </c>
      <c r="K36" s="18">
        <v>35</v>
      </c>
      <c r="L36" s="18">
        <v>33</v>
      </c>
      <c r="M36" s="18">
        <v>40</v>
      </c>
      <c r="N36" s="18">
        <v>36</v>
      </c>
    </row>
    <row r="37" spans="2:14" ht="15.75" customHeight="1" thickBot="1" x14ac:dyDescent="0.35">
      <c r="B37" s="30">
        <v>31</v>
      </c>
      <c r="C37" s="29" t="s">
        <v>267</v>
      </c>
      <c r="D37" s="29" t="s">
        <v>268</v>
      </c>
      <c r="E37" s="35" t="s">
        <v>74</v>
      </c>
      <c r="F37" s="27" t="str">
        <f>LOOKUP(G37,{0;2.9;3.9;4.9;5.9;6.9;7.9;8.9;9.9},{"APRENDIENDO";"MEJORANDO";"MEJORANDO";"LO ESTAS LOGRANDO";"LO ESTAS LOGRANDO";"QUE BUEN PROGRAMA";"QUE BUEN PROGRAMA";"PASAS AL SIGUIENTE NIVEL"})</f>
        <v>MEJORANDO</v>
      </c>
      <c r="G37" s="16">
        <f t="shared" si="0"/>
        <v>3.6333333333333337</v>
      </c>
      <c r="H37" s="28">
        <f t="shared" si="1"/>
        <v>218</v>
      </c>
      <c r="I37" s="18">
        <v>46</v>
      </c>
      <c r="J37" s="18">
        <v>45</v>
      </c>
      <c r="K37" s="18">
        <v>32</v>
      </c>
      <c r="L37" s="18">
        <v>30</v>
      </c>
      <c r="M37" s="18">
        <v>32</v>
      </c>
      <c r="N37" s="18">
        <v>33</v>
      </c>
    </row>
    <row r="38" spans="2:14" ht="15.75" customHeight="1" thickBot="1" x14ac:dyDescent="0.35">
      <c r="B38" s="30">
        <v>32</v>
      </c>
      <c r="C38" s="53" t="s">
        <v>201</v>
      </c>
      <c r="D38" s="53" t="s">
        <v>202</v>
      </c>
      <c r="E38" s="35" t="s">
        <v>127</v>
      </c>
      <c r="F38" s="27" t="str">
        <f>LOOKUP(G38,{0;2.9;3.9;4.9;5.9;6.9;7.9;8.9;9.9},{"APRENDIENDO";"MEJORANDO";"MEJORANDO";"LO ESTAS LOGRANDO";"LO ESTAS LOGRANDO";"QUE BUEN PROGRAMA";"QUE BUEN PROGRAMA";"PASAS AL SIGUIENTE NIVEL"})</f>
        <v>MEJORANDO</v>
      </c>
      <c r="G38" s="16">
        <f t="shared" si="0"/>
        <v>3.6166666666666663</v>
      </c>
      <c r="H38" s="28">
        <f t="shared" si="1"/>
        <v>217</v>
      </c>
      <c r="I38" s="18">
        <v>40</v>
      </c>
      <c r="J38" s="18">
        <v>39</v>
      </c>
      <c r="K38" s="18">
        <v>38</v>
      </c>
      <c r="L38" s="18">
        <v>33</v>
      </c>
      <c r="M38" s="18">
        <v>32</v>
      </c>
      <c r="N38" s="18">
        <v>35</v>
      </c>
    </row>
    <row r="39" spans="2:14" ht="15.75" customHeight="1" thickBot="1" x14ac:dyDescent="0.35">
      <c r="B39" s="30">
        <v>33</v>
      </c>
      <c r="C39" s="29" t="s">
        <v>185</v>
      </c>
      <c r="D39" s="29" t="s">
        <v>186</v>
      </c>
      <c r="E39" s="35" t="s">
        <v>46</v>
      </c>
      <c r="F39" s="27" t="str">
        <f>LOOKUP(G39,{0;2.9;3.9;4.9;5.9;6.9;7.9;8.9;9.9},{"APRENDIENDO";"MEJORANDO";"MEJORANDO";"LO ESTAS LOGRANDO";"LO ESTAS LOGRANDO";"QUE BUEN PROGRAMA";"QUE BUEN PROGRAMA";"PASAS AL SIGUIENTE NIVEL"})</f>
        <v>MEJORANDO</v>
      </c>
      <c r="G39" s="16">
        <f t="shared" ref="G39:G69" si="2">AVERAGE(I39:N39)/10</f>
        <v>3.6</v>
      </c>
      <c r="H39" s="28">
        <f t="shared" ref="H39:H69" si="3">SUM(I39:N39)</f>
        <v>216</v>
      </c>
      <c r="I39" s="18">
        <v>39</v>
      </c>
      <c r="J39" s="18">
        <v>36</v>
      </c>
      <c r="K39" s="18">
        <v>37</v>
      </c>
      <c r="L39" s="18">
        <v>30</v>
      </c>
      <c r="M39" s="18">
        <v>38</v>
      </c>
      <c r="N39" s="18">
        <v>36</v>
      </c>
    </row>
    <row r="40" spans="2:14" ht="15.75" customHeight="1" thickBot="1" x14ac:dyDescent="0.35">
      <c r="B40" s="30">
        <v>34</v>
      </c>
      <c r="C40" s="29" t="s">
        <v>225</v>
      </c>
      <c r="D40" s="29" t="s">
        <v>104</v>
      </c>
      <c r="E40" s="52" t="s">
        <v>49</v>
      </c>
      <c r="F40" s="27" t="str">
        <f>LOOKUP(G40,{0;2.9;3.9;4.9;5.9;6.9;7.9;8.9;9.9},{"APRENDIENDO";"MEJORANDO";"MEJORANDO";"LO ESTAS LOGRANDO";"LO ESTAS LOGRANDO";"QUE BUEN PROGRAMA";"QUE BUEN PROGRAMA";"PASAS AL SIGUIENTE NIVEL"})</f>
        <v>MEJORANDO</v>
      </c>
      <c r="G40" s="16">
        <f t="shared" si="2"/>
        <v>3.55</v>
      </c>
      <c r="H40" s="28">
        <f t="shared" si="3"/>
        <v>213</v>
      </c>
      <c r="I40" s="18">
        <v>36</v>
      </c>
      <c r="J40" s="18">
        <v>37</v>
      </c>
      <c r="K40" s="18">
        <v>36</v>
      </c>
      <c r="L40" s="18">
        <v>33</v>
      </c>
      <c r="M40" s="18">
        <v>35</v>
      </c>
      <c r="N40" s="18">
        <v>36</v>
      </c>
    </row>
    <row r="41" spans="2:14" ht="15.75" customHeight="1" thickBot="1" x14ac:dyDescent="0.35">
      <c r="B41" s="30">
        <v>35</v>
      </c>
      <c r="C41" s="29" t="s">
        <v>179</v>
      </c>
      <c r="D41" s="29" t="s">
        <v>180</v>
      </c>
      <c r="E41" s="35" t="s">
        <v>178</v>
      </c>
      <c r="F41" s="27" t="str">
        <f>LOOKUP(G41,{0;2.9;3.9;4.9;5.9;6.9;7.9;8.9;9.9},{"APRENDIENDO";"MEJORANDO";"MEJORANDO";"LO ESTAS LOGRANDO";"LO ESTAS LOGRANDO";"QUE BUEN PROGRAMA";"QUE BUEN PROGRAMA";"PASAS AL SIGUIENTE NIVEL"})</f>
        <v>MEJORANDO</v>
      </c>
      <c r="G41" s="16">
        <f t="shared" si="2"/>
        <v>3.5333333333333337</v>
      </c>
      <c r="H41" s="28">
        <f t="shared" si="3"/>
        <v>212</v>
      </c>
      <c r="I41" s="18">
        <v>30</v>
      </c>
      <c r="J41" s="18">
        <v>31</v>
      </c>
      <c r="K41" s="18">
        <v>38</v>
      </c>
      <c r="L41" s="18">
        <v>34</v>
      </c>
      <c r="M41" s="18">
        <v>40</v>
      </c>
      <c r="N41" s="18">
        <v>39</v>
      </c>
    </row>
    <row r="42" spans="2:14" ht="15.75" customHeight="1" thickBot="1" x14ac:dyDescent="0.35">
      <c r="B42" s="30">
        <v>36</v>
      </c>
      <c r="C42" s="53" t="s">
        <v>122</v>
      </c>
      <c r="D42" s="53" t="s">
        <v>238</v>
      </c>
      <c r="E42" s="35" t="s">
        <v>100</v>
      </c>
      <c r="F42" s="27" t="str">
        <f>LOOKUP(G42,{0;2.9;3.9;4.9;5.9;6.9;7.9;8.9;9.9},{"APRENDIENDO";"MEJORANDO";"MEJORANDO";"LO ESTAS LOGRANDO";"LO ESTAS LOGRANDO";"QUE BUEN PROGRAMA";"QUE BUEN PROGRAMA";"PASAS AL SIGUIENTE NIVEL"})</f>
        <v>MEJORANDO</v>
      </c>
      <c r="G42" s="16">
        <f t="shared" si="2"/>
        <v>3.5166666666666666</v>
      </c>
      <c r="H42" s="28">
        <f t="shared" si="3"/>
        <v>211</v>
      </c>
      <c r="I42" s="18">
        <v>33</v>
      </c>
      <c r="J42" s="18">
        <v>31</v>
      </c>
      <c r="K42" s="18">
        <v>41</v>
      </c>
      <c r="L42" s="18">
        <v>38</v>
      </c>
      <c r="M42" s="18">
        <v>33</v>
      </c>
      <c r="N42" s="18">
        <v>35</v>
      </c>
    </row>
    <row r="43" spans="2:14" ht="15.75" customHeight="1" thickBot="1" x14ac:dyDescent="0.35">
      <c r="B43" s="30">
        <v>37</v>
      </c>
      <c r="C43" s="29" t="s">
        <v>189</v>
      </c>
      <c r="D43" s="29" t="s">
        <v>190</v>
      </c>
      <c r="E43" s="35" t="s">
        <v>46</v>
      </c>
      <c r="F43" s="27" t="str">
        <f>LOOKUP(G43,{0;2.9;3.9;4.9;5.9;6.9;7.9;8.9;9.9},{"APRENDIENDO";"MEJORANDO";"MEJORANDO";"LO ESTAS LOGRANDO";"LO ESTAS LOGRANDO";"QUE BUEN PROGRAMA";"QUE BUEN PROGRAMA";"PASAS AL SIGUIENTE NIVEL"})</f>
        <v>MEJORANDO</v>
      </c>
      <c r="G43" s="16">
        <f t="shared" si="2"/>
        <v>3.4833333333333334</v>
      </c>
      <c r="H43" s="28">
        <f t="shared" si="3"/>
        <v>209</v>
      </c>
      <c r="I43" s="18">
        <v>35</v>
      </c>
      <c r="J43" s="18">
        <v>33</v>
      </c>
      <c r="K43" s="18">
        <v>38</v>
      </c>
      <c r="L43" s="18">
        <v>35</v>
      </c>
      <c r="M43" s="18">
        <v>33</v>
      </c>
      <c r="N43" s="18">
        <v>35</v>
      </c>
    </row>
    <row r="44" spans="2:14" ht="15.75" customHeight="1" thickBot="1" x14ac:dyDescent="0.35">
      <c r="B44" s="30">
        <v>38</v>
      </c>
      <c r="C44" s="29" t="s">
        <v>271</v>
      </c>
      <c r="D44" s="29" t="s">
        <v>78</v>
      </c>
      <c r="E44" s="35" t="s">
        <v>74</v>
      </c>
      <c r="F44" s="27" t="str">
        <f>LOOKUP(G44,{0;2.9;3.9;4.9;5.9;6.9;7.9;8.9;9.9},{"APRENDIENDO";"MEJORANDO";"MEJORANDO";"LO ESTAS LOGRANDO";"LO ESTAS LOGRANDO";"QUE BUEN PROGRAMA";"QUE BUEN PROGRAMA";"PASAS AL SIGUIENTE NIVEL"})</f>
        <v>MEJORANDO</v>
      </c>
      <c r="G44" s="16">
        <f t="shared" si="2"/>
        <v>3.4333333333333336</v>
      </c>
      <c r="H44" s="28">
        <f t="shared" si="3"/>
        <v>206</v>
      </c>
      <c r="I44" s="18">
        <v>35</v>
      </c>
      <c r="J44" s="18">
        <v>34</v>
      </c>
      <c r="K44" s="18">
        <v>30</v>
      </c>
      <c r="L44" s="18">
        <v>27</v>
      </c>
      <c r="M44" s="18">
        <v>40</v>
      </c>
      <c r="N44" s="18">
        <v>40</v>
      </c>
    </row>
    <row r="45" spans="2:14" ht="15.75" customHeight="1" thickBot="1" x14ac:dyDescent="0.35">
      <c r="B45" s="30">
        <v>39</v>
      </c>
      <c r="C45" s="51" t="s">
        <v>217</v>
      </c>
      <c r="D45" s="51" t="s">
        <v>218</v>
      </c>
      <c r="E45" s="35" t="s">
        <v>124</v>
      </c>
      <c r="F45" s="27" t="str">
        <f>LOOKUP(G45,{0;2.9;3.9;4.9;5.9;6.9;7.9;8.9;9.9},{"APRENDIENDO";"MEJORANDO";"MEJORANDO";"LO ESTAS LOGRANDO";"LO ESTAS LOGRANDO";"QUE BUEN PROGRAMA";"QUE BUEN PROGRAMA";"PASAS AL SIGUIENTE NIVEL"})</f>
        <v>MEJORANDO</v>
      </c>
      <c r="G45" s="16">
        <f t="shared" si="2"/>
        <v>3.4166666666666665</v>
      </c>
      <c r="H45" s="28">
        <f t="shared" si="3"/>
        <v>205</v>
      </c>
      <c r="I45" s="18">
        <v>35</v>
      </c>
      <c r="J45" s="18">
        <v>34</v>
      </c>
      <c r="K45" s="18">
        <v>38</v>
      </c>
      <c r="L45" s="18">
        <v>35</v>
      </c>
      <c r="M45" s="18">
        <v>30</v>
      </c>
      <c r="N45" s="18">
        <v>33</v>
      </c>
    </row>
    <row r="46" spans="2:14" ht="15.75" customHeight="1" thickBot="1" x14ac:dyDescent="0.35">
      <c r="B46" s="30">
        <v>40</v>
      </c>
      <c r="C46" s="53" t="s">
        <v>259</v>
      </c>
      <c r="D46" s="53" t="s">
        <v>260</v>
      </c>
      <c r="E46" s="35" t="s">
        <v>85</v>
      </c>
      <c r="F46" s="27" t="str">
        <f>LOOKUP(G46,{0;2.9;3.9;4.9;5.9;6.9;7.9;8.9;9.9},{"APRENDIENDO";"MEJORANDO";"MEJORANDO";"LO ESTAS LOGRANDO";"LO ESTAS LOGRANDO";"QUE BUEN PROGRAMA";"QUE BUEN PROGRAMA";"PASAS AL SIGUIENTE NIVEL"})</f>
        <v>MEJORANDO</v>
      </c>
      <c r="G46" s="16">
        <f t="shared" si="2"/>
        <v>3.4</v>
      </c>
      <c r="H46" s="28">
        <f t="shared" si="3"/>
        <v>204</v>
      </c>
      <c r="I46" s="18">
        <v>39</v>
      </c>
      <c r="J46" s="18">
        <v>36</v>
      </c>
      <c r="K46" s="18">
        <v>35</v>
      </c>
      <c r="L46" s="18">
        <v>31</v>
      </c>
      <c r="M46" s="18">
        <v>33</v>
      </c>
      <c r="N46" s="18">
        <v>30</v>
      </c>
    </row>
    <row r="47" spans="2:14" ht="15.75" customHeight="1" thickBot="1" x14ac:dyDescent="0.35">
      <c r="B47" s="30">
        <v>41</v>
      </c>
      <c r="C47" s="29" t="s">
        <v>269</v>
      </c>
      <c r="D47" s="29" t="s">
        <v>270</v>
      </c>
      <c r="E47" s="35" t="s">
        <v>74</v>
      </c>
      <c r="F47" s="27" t="str">
        <f>LOOKUP(G47,{0;2.9;3.9;4.9;5.9;6.9;7.9;8.9;9.9},{"APRENDIENDO";"MEJORANDO";"MEJORANDO";"LO ESTAS LOGRANDO";"LO ESTAS LOGRANDO";"QUE BUEN PROGRAMA";"QUE BUEN PROGRAMA";"PASAS AL SIGUIENTE NIVEL"})</f>
        <v>MEJORANDO</v>
      </c>
      <c r="G47" s="16">
        <f t="shared" si="2"/>
        <v>3.3666666666666663</v>
      </c>
      <c r="H47" s="28">
        <f t="shared" si="3"/>
        <v>202</v>
      </c>
      <c r="I47" s="18">
        <v>33</v>
      </c>
      <c r="J47" s="18">
        <v>31</v>
      </c>
      <c r="K47" s="18">
        <v>37</v>
      </c>
      <c r="L47" s="18">
        <v>35</v>
      </c>
      <c r="M47" s="18">
        <v>35</v>
      </c>
      <c r="N47" s="18">
        <v>31</v>
      </c>
    </row>
    <row r="48" spans="2:14" ht="15.75" customHeight="1" thickBot="1" x14ac:dyDescent="0.35">
      <c r="B48" s="30">
        <v>42</v>
      </c>
      <c r="C48" s="51" t="s">
        <v>213</v>
      </c>
      <c r="D48" s="51" t="s">
        <v>214</v>
      </c>
      <c r="E48" s="35" t="s">
        <v>124</v>
      </c>
      <c r="F48" s="27" t="str">
        <f>LOOKUP(G48,{0;2.9;3.9;4.9;5.9;6.9;7.9;8.9;9.9},{"APRENDIENDO";"MEJORANDO";"MEJORANDO";"LO ESTAS LOGRANDO";"LO ESTAS LOGRANDO";"QUE BUEN PROGRAMA";"QUE BUEN PROGRAMA";"PASAS AL SIGUIENTE NIVEL"})</f>
        <v>MEJORANDO</v>
      </c>
      <c r="G48" s="16">
        <f t="shared" si="2"/>
        <v>3.3666666666666663</v>
      </c>
      <c r="H48" s="28">
        <f t="shared" si="3"/>
        <v>202</v>
      </c>
      <c r="I48" s="18">
        <v>34</v>
      </c>
      <c r="J48" s="18">
        <v>30</v>
      </c>
      <c r="K48" s="18">
        <v>37</v>
      </c>
      <c r="L48" s="18">
        <v>32</v>
      </c>
      <c r="M48" s="18">
        <v>35</v>
      </c>
      <c r="N48" s="18">
        <v>34</v>
      </c>
    </row>
    <row r="49" spans="2:14" ht="15.75" customHeight="1" thickBot="1" x14ac:dyDescent="0.35">
      <c r="B49" s="30">
        <v>43</v>
      </c>
      <c r="C49" s="53" t="s">
        <v>252</v>
      </c>
      <c r="D49" s="53" t="s">
        <v>253</v>
      </c>
      <c r="E49" s="52" t="s">
        <v>90</v>
      </c>
      <c r="F49" s="27" t="str">
        <f>LOOKUP(G49,{0;2.9;3.9;4.9;5.9;6.9;7.9;8.9;9.9},{"APRENDIENDO";"MEJORANDO";"MEJORANDO";"LO ESTAS LOGRANDO";"LO ESTAS LOGRANDO";"QUE BUEN PROGRAMA";"QUE BUEN PROGRAMA";"PASAS AL SIGUIENTE NIVEL"})</f>
        <v>MEJORANDO</v>
      </c>
      <c r="G49" s="16">
        <f t="shared" si="2"/>
        <v>3.3</v>
      </c>
      <c r="H49" s="28">
        <f t="shared" si="3"/>
        <v>198</v>
      </c>
      <c r="I49" s="18">
        <v>37</v>
      </c>
      <c r="J49" s="18">
        <v>35</v>
      </c>
      <c r="K49" s="18">
        <v>31</v>
      </c>
      <c r="L49" s="18">
        <v>28</v>
      </c>
      <c r="M49" s="18">
        <v>33</v>
      </c>
      <c r="N49" s="18">
        <v>34</v>
      </c>
    </row>
    <row r="50" spans="2:14" ht="15.75" customHeight="1" thickBot="1" x14ac:dyDescent="0.35">
      <c r="B50" s="30">
        <v>44</v>
      </c>
      <c r="C50" s="53" t="s">
        <v>141</v>
      </c>
      <c r="D50" s="53" t="s">
        <v>251</v>
      </c>
      <c r="E50" s="52" t="s">
        <v>90</v>
      </c>
      <c r="F50" s="27" t="str">
        <f>LOOKUP(G50,{0;2.9;3.9;4.9;5.9;6.9;7.9;8.9;9.9},{"APRENDIENDO";"MEJORANDO";"MEJORANDO";"LO ESTAS LOGRANDO";"LO ESTAS LOGRANDO";"QUE BUEN PROGRAMA";"QUE BUEN PROGRAMA";"PASAS AL SIGUIENTE NIVEL"})</f>
        <v>MEJORANDO</v>
      </c>
      <c r="G50" s="16">
        <f t="shared" si="2"/>
        <v>3.2833333333333337</v>
      </c>
      <c r="H50" s="28">
        <f t="shared" si="3"/>
        <v>197</v>
      </c>
      <c r="I50" s="18">
        <v>36</v>
      </c>
      <c r="J50" s="18">
        <v>34</v>
      </c>
      <c r="K50" s="18">
        <v>33</v>
      </c>
      <c r="L50" s="18">
        <v>29</v>
      </c>
      <c r="M50" s="18">
        <v>32</v>
      </c>
      <c r="N50" s="18">
        <v>33</v>
      </c>
    </row>
    <row r="51" spans="2:14" ht="15.75" customHeight="1" thickBot="1" x14ac:dyDescent="0.35">
      <c r="B51" s="30">
        <v>45</v>
      </c>
      <c r="C51" s="51" t="s">
        <v>272</v>
      </c>
      <c r="D51" s="51" t="s">
        <v>273</v>
      </c>
      <c r="E51" s="52" t="s">
        <v>71</v>
      </c>
      <c r="F51" s="27" t="str">
        <f>LOOKUP(G51,{0;2.9;3.9;4.9;5.9;6.9;7.9;8.9;9.9},{"APRENDIENDO";"MEJORANDO";"MEJORANDO";"LO ESTAS LOGRANDO";"LO ESTAS LOGRANDO";"QUE BUEN PROGRAMA";"QUE BUEN PROGRAMA";"PASAS AL SIGUIENTE NIVEL"})</f>
        <v>MEJORANDO</v>
      </c>
      <c r="G51" s="16">
        <f t="shared" si="2"/>
        <v>3.25</v>
      </c>
      <c r="H51" s="28">
        <f t="shared" si="3"/>
        <v>195</v>
      </c>
      <c r="I51" s="18">
        <v>27</v>
      </c>
      <c r="J51" s="18">
        <v>25</v>
      </c>
      <c r="K51" s="18">
        <v>33</v>
      </c>
      <c r="L51" s="18">
        <v>30</v>
      </c>
      <c r="M51" s="18">
        <v>38</v>
      </c>
      <c r="N51" s="18">
        <v>42</v>
      </c>
    </row>
    <row r="52" spans="2:14" ht="15.75" customHeight="1" thickBot="1" x14ac:dyDescent="0.35">
      <c r="B52" s="30">
        <v>46</v>
      </c>
      <c r="C52" s="53" t="s">
        <v>254</v>
      </c>
      <c r="D52" s="53" t="s">
        <v>87</v>
      </c>
      <c r="E52" s="35" t="s">
        <v>85</v>
      </c>
      <c r="F52" s="27" t="str">
        <f>LOOKUP(G52,{0;2.9;3.9;4.9;5.9;6.9;7.9;8.9;9.9},{"APRENDIENDO";"MEJORANDO";"MEJORANDO";"LO ESTAS LOGRANDO";"LO ESTAS LOGRANDO";"QUE BUEN PROGRAMA";"QUE BUEN PROGRAMA";"PASAS AL SIGUIENTE NIVEL"})</f>
        <v>MEJORANDO</v>
      </c>
      <c r="G52" s="16">
        <f t="shared" si="2"/>
        <v>3.1333333333333333</v>
      </c>
      <c r="H52" s="28">
        <f t="shared" si="3"/>
        <v>188</v>
      </c>
      <c r="I52" s="18">
        <v>33</v>
      </c>
      <c r="J52" s="18">
        <v>30</v>
      </c>
      <c r="K52" s="18">
        <v>34</v>
      </c>
      <c r="L52" s="18">
        <v>30</v>
      </c>
      <c r="M52" s="18">
        <v>30</v>
      </c>
      <c r="N52" s="18">
        <v>31</v>
      </c>
    </row>
    <row r="53" spans="2:14" ht="15.75" customHeight="1" thickBot="1" x14ac:dyDescent="0.35">
      <c r="B53" s="30">
        <v>47</v>
      </c>
      <c r="C53" s="29" t="s">
        <v>221</v>
      </c>
      <c r="D53" s="29" t="s">
        <v>222</v>
      </c>
      <c r="E53" s="52" t="s">
        <v>49</v>
      </c>
      <c r="F53" s="27" t="str">
        <f>LOOKUP(G53,{0;2.9;3.9;4.9;5.9;6.9;7.9;8.9;9.9},{"APRENDIENDO";"MEJORANDO";"MEJORANDO";"LO ESTAS LOGRANDO";"LO ESTAS LOGRANDO";"QUE BUEN PROGRAMA";"QUE BUEN PROGRAMA";"PASAS AL SIGUIENTE NIVEL"})</f>
        <v>MEJORANDO</v>
      </c>
      <c r="G53" s="16">
        <f t="shared" si="2"/>
        <v>3.1333333333333333</v>
      </c>
      <c r="H53" s="28">
        <f t="shared" si="3"/>
        <v>188</v>
      </c>
      <c r="I53" s="18">
        <v>32</v>
      </c>
      <c r="J53" s="18">
        <v>31</v>
      </c>
      <c r="K53" s="18">
        <v>28</v>
      </c>
      <c r="L53" s="18">
        <v>26</v>
      </c>
      <c r="M53" s="18">
        <v>35</v>
      </c>
      <c r="N53" s="18">
        <v>36</v>
      </c>
    </row>
    <row r="54" spans="2:14" ht="15.75" customHeight="1" thickBot="1" x14ac:dyDescent="0.35">
      <c r="B54" s="30">
        <v>48</v>
      </c>
      <c r="C54" s="53" t="s">
        <v>274</v>
      </c>
      <c r="D54" s="53" t="s">
        <v>275</v>
      </c>
      <c r="E54" s="35" t="s">
        <v>68</v>
      </c>
      <c r="F54" s="27" t="str">
        <f>LOOKUP(G54,{0;2.9;3.9;4.9;5.9;6.9;7.9;8.9;9.9},{"APRENDIENDO";"MEJORANDO";"MEJORANDO";"LO ESTAS LOGRANDO";"LO ESTAS LOGRANDO";"QUE BUEN PROGRAMA";"QUE BUEN PROGRAMA";"PASAS AL SIGUIENTE NIVEL"})</f>
        <v>MEJORANDO</v>
      </c>
      <c r="G54" s="16">
        <f t="shared" si="2"/>
        <v>3.05</v>
      </c>
      <c r="H54" s="28">
        <f t="shared" si="3"/>
        <v>183</v>
      </c>
      <c r="I54" s="18">
        <v>30</v>
      </c>
      <c r="J54" s="18">
        <v>29</v>
      </c>
      <c r="K54" s="18">
        <v>31</v>
      </c>
      <c r="L54" s="18">
        <v>30</v>
      </c>
      <c r="M54" s="18">
        <v>30</v>
      </c>
      <c r="N54" s="18">
        <v>33</v>
      </c>
    </row>
    <row r="55" spans="2:14" ht="15.75" customHeight="1" thickBot="1" x14ac:dyDescent="0.35">
      <c r="B55" s="30">
        <v>49</v>
      </c>
      <c r="C55" s="53" t="s">
        <v>183</v>
      </c>
      <c r="D55" s="53" t="s">
        <v>184</v>
      </c>
      <c r="E55" s="35" t="s">
        <v>132</v>
      </c>
      <c r="F55" s="27" t="str">
        <f>LOOKUP(G55,{0;2.9;3.9;4.9;5.9;6.9;7.9;8.9;9.9},{"APRENDIENDO";"MEJORANDO";"MEJORANDO";"LO ESTAS LOGRANDO";"LO ESTAS LOGRANDO";"QUE BUEN PROGRAMA";"QUE BUEN PROGRAMA";"PASAS AL SIGUIENTE NIVEL"})</f>
        <v>MEJORANDO</v>
      </c>
      <c r="G55" s="16">
        <f t="shared" si="2"/>
        <v>3.05</v>
      </c>
      <c r="H55" s="28">
        <f t="shared" si="3"/>
        <v>183</v>
      </c>
      <c r="I55" s="18">
        <v>26</v>
      </c>
      <c r="J55" s="18">
        <v>23</v>
      </c>
      <c r="K55" s="18">
        <v>31</v>
      </c>
      <c r="L55" s="18">
        <v>33</v>
      </c>
      <c r="M55" s="18">
        <v>34</v>
      </c>
      <c r="N55" s="18">
        <v>36</v>
      </c>
    </row>
    <row r="56" spans="2:14" ht="15.75" customHeight="1" thickBot="1" x14ac:dyDescent="0.35">
      <c r="B56" s="30">
        <v>50</v>
      </c>
      <c r="C56" s="29" t="s">
        <v>223</v>
      </c>
      <c r="D56" s="29" t="s">
        <v>224</v>
      </c>
      <c r="E56" s="52" t="s">
        <v>49</v>
      </c>
      <c r="F56" s="27" t="str">
        <f>LOOKUP(G56,{0;2.9;3.9;4.9;5.9;6.9;7.9;8.9;9.9},{"APRENDIENDO";"MEJORANDO";"MEJORANDO";"LO ESTAS LOGRANDO";"LO ESTAS LOGRANDO";"QUE BUEN PROGRAMA";"QUE BUEN PROGRAMA";"PASAS AL SIGUIENTE NIVEL"})</f>
        <v>MEJORANDO</v>
      </c>
      <c r="G56" s="16">
        <f t="shared" si="2"/>
        <v>3.0166666666666666</v>
      </c>
      <c r="H56" s="28">
        <f t="shared" si="3"/>
        <v>181</v>
      </c>
      <c r="I56" s="18">
        <v>30</v>
      </c>
      <c r="J56" s="18">
        <v>30</v>
      </c>
      <c r="K56" s="18">
        <v>30</v>
      </c>
      <c r="L56" s="18">
        <v>27</v>
      </c>
      <c r="M56" s="18">
        <v>31</v>
      </c>
      <c r="N56" s="18">
        <v>33</v>
      </c>
    </row>
    <row r="57" spans="2:14" ht="15" customHeight="1" thickBot="1" x14ac:dyDescent="0.35">
      <c r="B57" s="30">
        <v>51</v>
      </c>
      <c r="C57" s="53" t="s">
        <v>276</v>
      </c>
      <c r="D57" s="53" t="s">
        <v>277</v>
      </c>
      <c r="E57" s="35" t="s">
        <v>68</v>
      </c>
      <c r="F57" s="27" t="str">
        <f>LOOKUP(G57,{0;2.9;3.9;4.9;5.9;6.9;7.9;8.9;9.9},{"APRENDIENDO";"MEJORANDO";"MEJORANDO";"LO ESTAS LOGRANDO";"LO ESTAS LOGRANDO";"QUE BUEN PROGRAMA";"QUE BUEN PROGRAMA";"PASAS AL SIGUIENTE NIVEL"})</f>
        <v>APRENDIENDO</v>
      </c>
      <c r="G57" s="16">
        <f t="shared" si="2"/>
        <v>2.833333333333333</v>
      </c>
      <c r="H57" s="28">
        <f t="shared" si="3"/>
        <v>170</v>
      </c>
      <c r="I57" s="18">
        <v>28</v>
      </c>
      <c r="J57" s="18">
        <v>26</v>
      </c>
      <c r="K57" s="18">
        <v>28</v>
      </c>
      <c r="L57" s="18">
        <v>26</v>
      </c>
      <c r="M57" s="18">
        <v>30</v>
      </c>
      <c r="N57" s="18">
        <v>32</v>
      </c>
    </row>
    <row r="58" spans="2:14" ht="15.75" customHeight="1" thickBot="1" x14ac:dyDescent="0.35">
      <c r="B58" s="30">
        <v>52</v>
      </c>
      <c r="C58" s="53" t="s">
        <v>284</v>
      </c>
      <c r="D58" s="53" t="s">
        <v>285</v>
      </c>
      <c r="E58" s="56" t="s">
        <v>52</v>
      </c>
      <c r="F58" s="27" t="str">
        <f>LOOKUP(G58,{0;2.9;3.9;4.9;5.9;6.9;7.9;8.9;9.9},{"APRENDIENDO";"MEJORANDO";"MEJORANDO";"LO ESTAS LOGRANDO";"LO ESTAS LOGRANDO";"QUE BUEN PROGRAMA";"QUE BUEN PROGRAMA";"PASAS AL SIGUIENTE NIVEL"})</f>
        <v>APRENDIENDO</v>
      </c>
      <c r="G58" s="16">
        <f t="shared" si="2"/>
        <v>2.7666666666666666</v>
      </c>
      <c r="H58" s="28">
        <f t="shared" si="3"/>
        <v>166</v>
      </c>
      <c r="I58" s="18">
        <v>26</v>
      </c>
      <c r="J58" s="18">
        <v>23</v>
      </c>
      <c r="K58" s="18">
        <v>32</v>
      </c>
      <c r="L58" s="18">
        <v>28</v>
      </c>
      <c r="M58" s="18">
        <v>30</v>
      </c>
      <c r="N58" s="18">
        <v>27</v>
      </c>
    </row>
    <row r="59" spans="2:14" ht="15.75" customHeight="1" thickBot="1" x14ac:dyDescent="0.35">
      <c r="B59" s="30">
        <v>53</v>
      </c>
      <c r="C59" s="29" t="s">
        <v>226</v>
      </c>
      <c r="D59" s="29" t="s">
        <v>227</v>
      </c>
      <c r="E59" s="57" t="s">
        <v>49</v>
      </c>
      <c r="F59" s="27" t="str">
        <f>LOOKUP(G59,{0;2.9;3.9;4.9;5.9;6.9;7.9;8.9;9.9},{"APRENDIENDO";"MEJORANDO";"MEJORANDO";"LO ESTAS LOGRANDO";"LO ESTAS LOGRANDO";"QUE BUEN PROGRAMA";"QUE BUEN PROGRAMA";"PASAS AL SIGUIENTE NIVEL"})</f>
        <v>APRENDIENDO</v>
      </c>
      <c r="G59" s="16">
        <f t="shared" si="2"/>
        <v>2.7333333333333334</v>
      </c>
      <c r="H59" s="28">
        <f t="shared" si="3"/>
        <v>164</v>
      </c>
      <c r="I59" s="18">
        <v>28</v>
      </c>
      <c r="J59" s="18">
        <v>26</v>
      </c>
      <c r="K59" s="18">
        <v>25</v>
      </c>
      <c r="L59" s="18">
        <v>23</v>
      </c>
      <c r="M59" s="18">
        <v>30</v>
      </c>
      <c r="N59" s="18">
        <v>32</v>
      </c>
    </row>
    <row r="60" spans="2:14" ht="15.75" customHeight="1" thickBot="1" x14ac:dyDescent="0.35">
      <c r="B60" s="30">
        <v>54</v>
      </c>
      <c r="C60" s="29" t="s">
        <v>174</v>
      </c>
      <c r="D60" s="29" t="s">
        <v>175</v>
      </c>
      <c r="E60" s="56" t="s">
        <v>37</v>
      </c>
      <c r="F60" s="27" t="str">
        <f>LOOKUP(G60,{0;2.9;3.9;4.9;5.9;6.9;7.9;8.9;9.9},{"APRENDIENDO";"MEJORANDO";"MEJORANDO";"LO ESTAS LOGRANDO";"LO ESTAS LOGRANDO";"QUE BUEN PROGRAMA";"QUE BUEN PROGRAMA";"PASAS AL SIGUIENTE NIVEL"})</f>
        <v>APRENDIENDO</v>
      </c>
      <c r="G60" s="16">
        <f t="shared" si="2"/>
        <v>2.65</v>
      </c>
      <c r="H60" s="28">
        <f t="shared" si="3"/>
        <v>159</v>
      </c>
      <c r="I60" s="18">
        <v>27</v>
      </c>
      <c r="J60" s="18">
        <v>26</v>
      </c>
      <c r="K60" s="18">
        <v>25</v>
      </c>
      <c r="L60" s="18">
        <v>21</v>
      </c>
      <c r="M60" s="18">
        <v>30</v>
      </c>
      <c r="N60" s="18">
        <v>30</v>
      </c>
    </row>
    <row r="61" spans="2:14" ht="15.75" customHeight="1" thickBot="1" x14ac:dyDescent="0.35">
      <c r="B61" s="30">
        <v>55</v>
      </c>
      <c r="C61" s="29" t="s">
        <v>176</v>
      </c>
      <c r="D61" s="29" t="s">
        <v>177</v>
      </c>
      <c r="E61" s="35" t="s">
        <v>178</v>
      </c>
      <c r="F61" s="27" t="str">
        <f>LOOKUP(G61,{0;2.9;3.9;4.9;5.9;6.9;7.9;8.9;9.9},{"APRENDIENDO";"MEJORANDO";"MEJORANDO";"LO ESTAS LOGRANDO";"LO ESTAS LOGRANDO";"QUE BUEN PROGRAMA";"QUE BUEN PROGRAMA";"PASAS AL SIGUIENTE NIVEL"})</f>
        <v>APRENDIENDO</v>
      </c>
      <c r="G61" s="16">
        <f t="shared" si="2"/>
        <v>2.6166666666666667</v>
      </c>
      <c r="H61" s="28">
        <f t="shared" si="3"/>
        <v>157</v>
      </c>
      <c r="I61" s="18">
        <v>25</v>
      </c>
      <c r="J61" s="18">
        <v>24</v>
      </c>
      <c r="K61" s="18">
        <v>29</v>
      </c>
      <c r="L61" s="18">
        <v>25</v>
      </c>
      <c r="M61" s="18">
        <v>27</v>
      </c>
      <c r="N61" s="18">
        <v>27</v>
      </c>
    </row>
    <row r="62" spans="2:14" ht="15.75" customHeight="1" thickBot="1" x14ac:dyDescent="0.35">
      <c r="B62" s="30">
        <v>56</v>
      </c>
      <c r="C62" s="29" t="s">
        <v>191</v>
      </c>
      <c r="D62" s="29" t="s">
        <v>192</v>
      </c>
      <c r="E62" s="35" t="s">
        <v>46</v>
      </c>
      <c r="F62" s="27" t="str">
        <f>LOOKUP(G62,{0;2.9;3.9;4.9;5.9;6.9;7.9;8.9;9.9},{"APRENDIENDO";"MEJORANDO";"MEJORANDO";"LO ESTAS LOGRANDO";"LO ESTAS LOGRANDO";"QUE BUEN PROGRAMA";"QUE BUEN PROGRAMA";"PASAS AL SIGUIENTE NIVEL"})</f>
        <v>APRENDIENDO</v>
      </c>
      <c r="G62" s="16">
        <f t="shared" si="2"/>
        <v>2.5666666666666669</v>
      </c>
      <c r="H62" s="28">
        <f t="shared" si="3"/>
        <v>154</v>
      </c>
      <c r="I62" s="18">
        <v>25</v>
      </c>
      <c r="J62" s="18">
        <v>23</v>
      </c>
      <c r="K62" s="18">
        <v>28</v>
      </c>
      <c r="L62" s="18">
        <v>26</v>
      </c>
      <c r="M62" s="18">
        <v>25</v>
      </c>
      <c r="N62" s="18">
        <v>27</v>
      </c>
    </row>
    <row r="63" spans="2:14" ht="15.75" customHeight="1" thickBot="1" x14ac:dyDescent="0.35">
      <c r="B63" s="30">
        <v>57</v>
      </c>
      <c r="C63" s="29" t="s">
        <v>219</v>
      </c>
      <c r="D63" s="29" t="s">
        <v>220</v>
      </c>
      <c r="E63" s="52" t="s">
        <v>49</v>
      </c>
      <c r="F63" s="27" t="str">
        <f>LOOKUP(G63,{0;2.9;3.9;4.9;5.9;6.9;7.9;8.9;9.9},{"APRENDIENDO";"MEJORANDO";"MEJORANDO";"LO ESTAS LOGRANDO";"LO ESTAS LOGRANDO";"QUE BUEN PROGRAMA";"QUE BUEN PROGRAMA";"PASAS AL SIGUIENTE NIVEL"})</f>
        <v>APRENDIENDO</v>
      </c>
      <c r="G63" s="16">
        <f t="shared" si="2"/>
        <v>2.333333333333333</v>
      </c>
      <c r="H63" s="28">
        <f t="shared" si="3"/>
        <v>140</v>
      </c>
      <c r="I63" s="18">
        <v>25</v>
      </c>
      <c r="J63" s="18">
        <v>20</v>
      </c>
      <c r="K63" s="18">
        <v>26</v>
      </c>
      <c r="L63" s="18">
        <v>23</v>
      </c>
      <c r="M63" s="18">
        <v>22</v>
      </c>
      <c r="N63" s="18">
        <v>24</v>
      </c>
    </row>
    <row r="64" spans="2:14" ht="15.75" customHeight="1" thickBot="1" x14ac:dyDescent="0.35">
      <c r="B64" s="30">
        <v>58</v>
      </c>
      <c r="C64" s="53" t="s">
        <v>257</v>
      </c>
      <c r="D64" s="53" t="s">
        <v>258</v>
      </c>
      <c r="E64" s="35" t="s">
        <v>85</v>
      </c>
      <c r="F64" s="27" t="str">
        <f>LOOKUP(G64,{0;2.9;3.9;4.9;5.9;6.9;7.9;8.9;9.9},{"APRENDIENDO";"MEJORANDO";"MEJORANDO";"LO ESTAS LOGRANDO";"LO ESTAS LOGRANDO";"QUE BUEN PROGRAMA";"QUE BUEN PROGRAMA";"PASAS AL SIGUIENTE NIVEL"})</f>
        <v>APRENDIENDO</v>
      </c>
      <c r="G64" s="16">
        <f t="shared" si="2"/>
        <v>0</v>
      </c>
      <c r="H64" s="28">
        <f t="shared" si="3"/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</row>
    <row r="65" spans="2:14" ht="15.75" customHeight="1" thickBot="1" x14ac:dyDescent="0.35">
      <c r="B65" s="30">
        <v>59</v>
      </c>
      <c r="C65" s="54" t="s">
        <v>195</v>
      </c>
      <c r="D65" s="54" t="s">
        <v>196</v>
      </c>
      <c r="E65" s="35" t="s">
        <v>127</v>
      </c>
      <c r="F65" s="27" t="e">
        <f>LOOKUP(G65,{0;2.9;3.9;4.9;5.9;6.9;7.9;8.9;9.9},{"APRENDIENDO";"MEJORANDO";"MEJORANDO";"LO ESTAS LOGRANDO";"LO ESTAS LOGRANDO";"QUE BUEN PROGRAMA";"QUE BUEN PROGRAMA";"PASAS AL SIGUIENTE NIVEL"})</f>
        <v>#DIV/0!</v>
      </c>
      <c r="G65" s="16" t="e">
        <f t="shared" si="2"/>
        <v>#DIV/0!</v>
      </c>
      <c r="H65" s="28">
        <f t="shared" si="3"/>
        <v>0</v>
      </c>
      <c r="I65" s="18"/>
      <c r="J65" s="18"/>
      <c r="K65" s="18"/>
      <c r="L65" s="18"/>
      <c r="M65" s="18"/>
      <c r="N65" s="18"/>
    </row>
    <row r="66" spans="2:14" ht="15.75" customHeight="1" thickBot="1" x14ac:dyDescent="0.35">
      <c r="B66" s="30">
        <v>60</v>
      </c>
      <c r="C66" s="54" t="s">
        <v>193</v>
      </c>
      <c r="D66" s="54" t="s">
        <v>194</v>
      </c>
      <c r="E66" s="35" t="s">
        <v>127</v>
      </c>
      <c r="F66" s="27" t="e">
        <f>LOOKUP(G66,{0;2.9;3.9;4.9;5.9;6.9;7.9;8.9;9.9},{"APRENDIENDO";"MEJORANDO";"MEJORANDO";"LO ESTAS LOGRANDO";"LO ESTAS LOGRANDO";"QUE BUEN PROGRAMA";"QUE BUEN PROGRAMA";"PASAS AL SIGUIENTE NIVEL"})</f>
        <v>#DIV/0!</v>
      </c>
      <c r="G66" s="16" t="e">
        <f t="shared" si="2"/>
        <v>#DIV/0!</v>
      </c>
      <c r="H66" s="28">
        <f t="shared" si="3"/>
        <v>0</v>
      </c>
      <c r="I66" s="18"/>
      <c r="J66" s="18"/>
      <c r="K66" s="18"/>
      <c r="L66" s="18"/>
      <c r="M66" s="18"/>
      <c r="N66" s="18"/>
    </row>
    <row r="67" spans="2:14" ht="15.75" customHeight="1" thickBot="1" x14ac:dyDescent="0.35">
      <c r="B67" s="30">
        <v>61</v>
      </c>
      <c r="C67" s="53" t="s">
        <v>181</v>
      </c>
      <c r="D67" s="53" t="s">
        <v>182</v>
      </c>
      <c r="E67" s="35" t="s">
        <v>132</v>
      </c>
      <c r="F67" s="27" t="str">
        <f>LOOKUP(G67,{0;2.9;3.9;4.9;5.9;6.9;7.9;8.9;9.9},{"APRENDIENDO";"MEJORANDO";"MEJORANDO";"LO ESTAS LOGRANDO";"LO ESTAS LOGRANDO";"QUE BUEN PROGRAMA";"QUE BUEN PROGRAMA";"PASAS AL SIGUIENTE NIVEL"})</f>
        <v>APRENDIENDO</v>
      </c>
      <c r="G67" s="16">
        <f t="shared" si="2"/>
        <v>0</v>
      </c>
      <c r="H67" s="28">
        <f t="shared" si="3"/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  <c r="N67" s="18">
        <v>0</v>
      </c>
    </row>
    <row r="68" spans="2:14" ht="15.75" customHeight="1" thickBot="1" x14ac:dyDescent="0.35">
      <c r="B68" s="30">
        <v>62</v>
      </c>
      <c r="C68" s="54" t="s">
        <v>172</v>
      </c>
      <c r="D68" s="54" t="s">
        <v>173</v>
      </c>
      <c r="E68" s="52" t="s">
        <v>146</v>
      </c>
      <c r="F68" s="27" t="str">
        <f>LOOKUP(G68,{0;2.9;3.9;4.9;5.9;6.9;7.9;8.9;9.9},{"APRENDIENDO";"MEJORANDO";"MEJORANDO";"LO ESTAS LOGRANDO";"LO ESTAS LOGRANDO";"QUE BUEN PROGRAMA";"QUE BUEN PROGRAMA";"PASAS AL SIGUIENTE NIVEL"})</f>
        <v>APRENDIENDO</v>
      </c>
      <c r="G68" s="16">
        <f t="shared" si="2"/>
        <v>0</v>
      </c>
      <c r="H68" s="28">
        <f t="shared" si="3"/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</row>
    <row r="69" spans="2:14" ht="15.75" customHeight="1" thickBot="1" x14ac:dyDescent="0.35">
      <c r="B69" s="30">
        <v>63</v>
      </c>
      <c r="C69" s="54" t="s">
        <v>170</v>
      </c>
      <c r="D69" s="54" t="s">
        <v>171</v>
      </c>
      <c r="E69" s="52" t="s">
        <v>146</v>
      </c>
      <c r="F69" s="27" t="str">
        <f>LOOKUP(G69,{0;2.9;3.9;4.9;5.9;6.9;7.9;8.9;9.9},{"APRENDIENDO";"MEJORANDO";"MEJORANDO";"LO ESTAS LOGRANDO";"LO ESTAS LOGRANDO";"QUE BUEN PROGRAMA";"QUE BUEN PROGRAMA";"PASAS AL SIGUIENTE NIVEL"})</f>
        <v>APRENDIENDO</v>
      </c>
      <c r="G69" s="16">
        <f t="shared" si="2"/>
        <v>0</v>
      </c>
      <c r="H69" s="28">
        <f t="shared" si="3"/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</row>
    <row r="70" spans="2:14" ht="15.75" customHeight="1" thickBot="1" x14ac:dyDescent="0.35">
      <c r="B70" s="30"/>
      <c r="C70" s="53"/>
      <c r="D70" s="53"/>
      <c r="E70" s="35"/>
      <c r="F70" s="27"/>
      <c r="G70" s="50"/>
      <c r="H70" s="28"/>
      <c r="I70" s="18"/>
      <c r="J70" s="18"/>
      <c r="K70" s="18"/>
      <c r="L70" s="18"/>
      <c r="M70" s="18"/>
      <c r="N70" s="18"/>
    </row>
    <row r="71" spans="2:14" ht="15.75" customHeight="1" thickBot="1" x14ac:dyDescent="0.35">
      <c r="B71" s="30">
        <v>64</v>
      </c>
      <c r="C71" s="53" t="s">
        <v>290</v>
      </c>
      <c r="D71" s="53" t="s">
        <v>291</v>
      </c>
      <c r="E71" s="35" t="s">
        <v>132</v>
      </c>
      <c r="F71" s="27" t="str">
        <f>LOOKUP(G71,{0;2.9;3.9;4.9;5.9;6.9;7.9;8.9;9.9},{"APRENDIENDO";"MEJORANDO";"MEJORANDO";"LO ESTAS LOGRANDO";"LO ESTAS LOGRANDO";"QUE BUEN PROGRAMA";"QUE BUEN PROGRAMA";"PASAS AL SIGUIENTE NIVEL"})</f>
        <v>MEJORANDO</v>
      </c>
      <c r="G71" s="16">
        <f t="shared" ref="G71:G72" si="4">AVERAGE(I71:N71)/10</f>
        <v>3.15</v>
      </c>
      <c r="H71" s="28">
        <f t="shared" ref="H71:H72" si="5">SUM(I71:N71)</f>
        <v>189</v>
      </c>
      <c r="I71" s="18">
        <v>32</v>
      </c>
      <c r="J71" s="18">
        <v>31</v>
      </c>
      <c r="K71" s="18">
        <v>32</v>
      </c>
      <c r="L71" s="18">
        <v>31</v>
      </c>
      <c r="M71" s="18">
        <v>32</v>
      </c>
      <c r="N71" s="18">
        <v>31</v>
      </c>
    </row>
    <row r="72" spans="2:14" ht="15.75" customHeight="1" x14ac:dyDescent="0.3">
      <c r="B72" s="30">
        <v>65</v>
      </c>
      <c r="C72" s="58" t="s">
        <v>292</v>
      </c>
      <c r="D72" s="58" t="s">
        <v>293</v>
      </c>
      <c r="E72" s="52" t="s">
        <v>140</v>
      </c>
      <c r="F72" s="27" t="str">
        <f>LOOKUP(G72,{0;2.9;3.9;4.9;5.9;6.9;7.9;8.9;9.9},{"APRENDIENDO";"MEJORANDO";"MEJORANDO";"LO ESTAS LOGRANDO";"LO ESTAS LOGRANDO";"QUE BUEN PROGRAMA";"QUE BUEN PROGRAMA";"PASAS AL SIGUIENTE NIVEL"})</f>
        <v>MEJORANDO</v>
      </c>
      <c r="G72" s="16">
        <f t="shared" si="4"/>
        <v>3.3166666666666664</v>
      </c>
      <c r="H72" s="28">
        <f t="shared" si="5"/>
        <v>199</v>
      </c>
      <c r="I72" s="18">
        <v>28</v>
      </c>
      <c r="J72" s="18">
        <v>26</v>
      </c>
      <c r="K72" s="18">
        <v>35</v>
      </c>
      <c r="L72" s="18">
        <v>33</v>
      </c>
      <c r="M72" s="18">
        <v>40</v>
      </c>
      <c r="N72" s="18">
        <v>37</v>
      </c>
    </row>
    <row r="73" spans="2:14" ht="15.75" customHeight="1" x14ac:dyDescent="0.3">
      <c r="I73" s="19"/>
      <c r="J73" s="19"/>
      <c r="K73" s="19"/>
      <c r="L73" s="19"/>
      <c r="M73" s="19"/>
      <c r="N73" s="19"/>
    </row>
    <row r="74" spans="2:14" ht="15.75" customHeight="1" x14ac:dyDescent="0.3">
      <c r="I74" s="19"/>
      <c r="J74" s="19"/>
      <c r="K74" s="19"/>
      <c r="L74" s="19"/>
      <c r="M74" s="19"/>
      <c r="N74" s="19"/>
    </row>
    <row r="75" spans="2:14" ht="15.75" customHeight="1" x14ac:dyDescent="0.3">
      <c r="I75" s="19"/>
      <c r="J75" s="19"/>
      <c r="K75" s="19"/>
      <c r="L75" s="19"/>
      <c r="M75" s="19"/>
      <c r="N75" s="19"/>
    </row>
    <row r="76" spans="2:14" ht="15.75" customHeight="1" x14ac:dyDescent="0.3">
      <c r="I76" s="19"/>
      <c r="J76" s="19"/>
      <c r="K76" s="19"/>
      <c r="L76" s="19"/>
      <c r="M76" s="19"/>
      <c r="N76" s="19"/>
    </row>
    <row r="77" spans="2:14" ht="15.75" customHeight="1" x14ac:dyDescent="0.3">
      <c r="I77" s="19"/>
      <c r="J77" s="19"/>
      <c r="K77" s="19"/>
      <c r="L77" s="19"/>
      <c r="M77" s="19"/>
      <c r="N77" s="19"/>
    </row>
    <row r="78" spans="2:14" ht="15.75" customHeight="1" x14ac:dyDescent="0.3">
      <c r="I78" s="19"/>
      <c r="J78" s="19"/>
      <c r="K78" s="19"/>
      <c r="L78" s="19"/>
      <c r="M78" s="19"/>
      <c r="N78" s="19"/>
    </row>
    <row r="79" spans="2:14" ht="15.75" customHeight="1" x14ac:dyDescent="0.3">
      <c r="I79" s="19"/>
      <c r="J79" s="19"/>
      <c r="K79" s="19"/>
      <c r="L79" s="19"/>
      <c r="M79" s="19"/>
      <c r="N79" s="19"/>
    </row>
    <row r="80" spans="2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  <row r="1001" spans="9:14" ht="15.75" customHeight="1" x14ac:dyDescent="0.3">
      <c r="I1001" s="19"/>
      <c r="J1001" s="19"/>
      <c r="K1001" s="19"/>
      <c r="L1001" s="19"/>
      <c r="M1001" s="19"/>
      <c r="N1001" s="19"/>
    </row>
    <row r="1002" spans="9:14" ht="15.75" customHeight="1" x14ac:dyDescent="0.3">
      <c r="I1002" s="19"/>
      <c r="J1002" s="19"/>
      <c r="K1002" s="19"/>
      <c r="L1002" s="19"/>
      <c r="M1002" s="19"/>
      <c r="N1002" s="19"/>
    </row>
  </sheetData>
  <sheetProtection algorithmName="SHA-512" hashValue="faP/90J75DIOXo4BuGW0CGVx8ijiOQhyGd02jxca6dHNyeqGrk9fQBG9L9V/vDFJdrZI697P1ZsarL6nadvMjw==" saltValue="Nu7K+9U8DOnTqAvKw4s0UA==" spinCount="100000" sheet="1" objects="1" scenarios="1" selectLockedCells="1" selectUnlockedCells="1"/>
  <autoFilter ref="A6:N6" xr:uid="{A0730934-4408-44CD-8798-FE57B65A021C}">
    <sortState xmlns:xlrd2="http://schemas.microsoft.com/office/spreadsheetml/2017/richdata2" ref="A7:N69">
      <sortCondition descending="1" ref="H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F1CAB-3E47-490E-A954-72BB74452174}">
  <sheetPr>
    <tabColor rgb="FFFF0000"/>
  </sheetPr>
  <dimension ref="A1:O1002"/>
  <sheetViews>
    <sheetView topLeftCell="B1" workbookViewId="0">
      <selection activeCell="I1" sqref="I1:N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27" width="11.44140625" customWidth="1"/>
  </cols>
  <sheetData>
    <row r="1" spans="1:15" ht="18" x14ac:dyDescent="0.35">
      <c r="A1" s="101" t="s">
        <v>449</v>
      </c>
      <c r="B1" s="95"/>
      <c r="C1" s="95"/>
      <c r="D1" s="95"/>
      <c r="E1" s="95"/>
      <c r="F1" s="95"/>
      <c r="G1" s="2"/>
      <c r="H1" s="2"/>
      <c r="I1" s="2"/>
    </row>
    <row r="2" spans="1:15" ht="18" x14ac:dyDescent="0.35">
      <c r="A2" s="95"/>
      <c r="B2" s="95"/>
      <c r="C2" s="95"/>
      <c r="D2" s="95"/>
      <c r="E2" s="95"/>
      <c r="F2" s="95"/>
      <c r="G2" s="20"/>
    </row>
    <row r="3" spans="1:15" ht="18.600000000000001" thickBot="1" x14ac:dyDescent="0.4">
      <c r="A3" s="95"/>
      <c r="B3" s="95"/>
      <c r="C3" s="95"/>
      <c r="D3" s="95"/>
      <c r="E3" s="95"/>
      <c r="F3" s="95"/>
      <c r="G3" s="20"/>
    </row>
    <row r="4" spans="1:15" ht="18.600000000000001" thickBot="1" x14ac:dyDescent="0.4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5" ht="14.25" customHeight="1" thickBot="1" x14ac:dyDescent="0.35">
      <c r="C5" s="105" t="s">
        <v>450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5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5" thickBot="1" x14ac:dyDescent="0.35">
      <c r="B7" s="29">
        <v>1</v>
      </c>
      <c r="C7" s="54" t="s">
        <v>309</v>
      </c>
      <c r="D7" s="54" t="s">
        <v>310</v>
      </c>
      <c r="E7" s="35" t="s">
        <v>127</v>
      </c>
      <c r="F7" s="27" t="str">
        <f>LOOKUP(G7,{0;2.9;3.9;4.9;5.9;6.9;7.9;8.9;9.9},{"APRENDIENDO";"MEJORANDO";"MEJORANDO";"LO ESTAS LOGRANDO";"LO ESTAS LOGRANDO";"QUE BUEN PROGRAMA";"QUE BUEN PROGRAMA";"PASAS AL SIGUIENTE NIVEL"})</f>
        <v>LO ESTAS LOGRANDO</v>
      </c>
      <c r="G7" s="16">
        <f t="shared" ref="G7:G38" si="0">AVERAGE(I7:N7)/10</f>
        <v>6.2833333333333332</v>
      </c>
      <c r="H7" s="28">
        <f t="shared" ref="H7:H38" si="1">SUM(I7:N7)</f>
        <v>377</v>
      </c>
      <c r="I7" s="18">
        <v>64</v>
      </c>
      <c r="J7" s="18">
        <v>62</v>
      </c>
      <c r="K7" s="18">
        <v>62</v>
      </c>
      <c r="L7" s="18">
        <v>60</v>
      </c>
      <c r="M7" s="18">
        <v>66</v>
      </c>
      <c r="N7" s="18">
        <v>63</v>
      </c>
    </row>
    <row r="8" spans="1:15" thickBot="1" x14ac:dyDescent="0.35">
      <c r="B8" s="29">
        <v>2</v>
      </c>
      <c r="C8" s="51" t="s">
        <v>122</v>
      </c>
      <c r="D8" s="51" t="s">
        <v>306</v>
      </c>
      <c r="E8" s="35" t="s">
        <v>124</v>
      </c>
      <c r="F8" s="27" t="str">
        <f>LOOKUP(G8,{0;2.9;3.9;4.9;5.9;6.9;7.9;8.9;9.9},{"APRENDIENDO";"MEJORANDO";"MEJORANDO";"LO ESTAS LOGRANDO";"LO ESTAS LOGRANDO";"QUE BUEN PROGRAMA";"QUE BUEN PROGRAMA";"PASAS AL SIGUIENTE NIVEL"})</f>
        <v>LO ESTAS LOGRANDO</v>
      </c>
      <c r="G8" s="16">
        <f t="shared" si="0"/>
        <v>5.9166666666666661</v>
      </c>
      <c r="H8" s="28">
        <f t="shared" si="1"/>
        <v>355</v>
      </c>
      <c r="I8" s="18">
        <v>62</v>
      </c>
      <c r="J8" s="18">
        <v>60</v>
      </c>
      <c r="K8" s="18">
        <v>58</v>
      </c>
      <c r="L8" s="18">
        <v>56</v>
      </c>
      <c r="M8" s="18">
        <v>60</v>
      </c>
      <c r="N8" s="18">
        <v>59</v>
      </c>
    </row>
    <row r="9" spans="1:15" thickBot="1" x14ac:dyDescent="0.35">
      <c r="B9" s="29">
        <v>3</v>
      </c>
      <c r="C9" s="51" t="s">
        <v>307</v>
      </c>
      <c r="D9" s="51" t="s">
        <v>308</v>
      </c>
      <c r="E9" s="35" t="s">
        <v>124</v>
      </c>
      <c r="F9" s="27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5.6166666666666663</v>
      </c>
      <c r="H9" s="28">
        <f t="shared" si="1"/>
        <v>337</v>
      </c>
      <c r="I9" s="18">
        <v>58</v>
      </c>
      <c r="J9" s="18">
        <v>56</v>
      </c>
      <c r="K9" s="18">
        <v>56</v>
      </c>
      <c r="L9" s="18">
        <v>54</v>
      </c>
      <c r="M9" s="18">
        <v>57</v>
      </c>
      <c r="N9" s="18">
        <v>56</v>
      </c>
    </row>
    <row r="10" spans="1:15" thickBot="1" x14ac:dyDescent="0.35">
      <c r="B10" s="29">
        <v>4</v>
      </c>
      <c r="C10" s="53" t="s">
        <v>304</v>
      </c>
      <c r="D10" s="53" t="s">
        <v>305</v>
      </c>
      <c r="E10" s="52" t="s">
        <v>90</v>
      </c>
      <c r="F10" s="27" t="str">
        <f>LOOKUP(G10,{0;2.9;3.9;4.9;5.9;6.9;7.9;8.9;9.9},{"APRENDIENDO";"MEJORANDO";"MEJORANDO";"LO ESTAS LOGRANDO";"LO ESTAS LOGRANDO";"QUE BUEN PROGRAMA";"QUE BUEN PROGRAMA";"PASAS AL SIGUIENTE NIVEL"})</f>
        <v>LO ESTAS LOGRANDO</v>
      </c>
      <c r="G10" s="16">
        <f t="shared" si="0"/>
        <v>5.45</v>
      </c>
      <c r="H10" s="28">
        <f t="shared" si="1"/>
        <v>327</v>
      </c>
      <c r="I10" s="18">
        <v>56</v>
      </c>
      <c r="J10" s="18">
        <v>54</v>
      </c>
      <c r="K10" s="18">
        <v>55</v>
      </c>
      <c r="L10" s="18">
        <v>52</v>
      </c>
      <c r="M10" s="18">
        <v>57</v>
      </c>
      <c r="N10" s="18">
        <v>53</v>
      </c>
    </row>
    <row r="11" spans="1:15" thickBot="1" x14ac:dyDescent="0.35">
      <c r="B11" s="29">
        <v>5</v>
      </c>
      <c r="C11" s="53" t="s">
        <v>325</v>
      </c>
      <c r="D11" s="53" t="s">
        <v>326</v>
      </c>
      <c r="E11" s="52" t="s">
        <v>146</v>
      </c>
      <c r="F11" s="27" t="str">
        <f>LOOKUP(G11,{0;2.9;3.9;4.9;5.9;6.9;7.9;8.9;9.9},{"APRENDIENDO";"MEJORANDO";"MEJORANDO";"LO ESTAS LOGRANDO";"LO ESTAS LOGRANDO";"QUE BUEN PROGRAMA";"QUE BUEN PROGRAMA";"PASAS AL SIGUIENTE NIVEL"})</f>
        <v>LO ESTAS LOGRANDO</v>
      </c>
      <c r="G11" s="16">
        <f t="shared" si="0"/>
        <v>5.25</v>
      </c>
      <c r="H11" s="28">
        <f t="shared" si="1"/>
        <v>315</v>
      </c>
      <c r="I11" s="18">
        <v>54</v>
      </c>
      <c r="J11" s="18">
        <v>52</v>
      </c>
      <c r="K11" s="18">
        <v>52</v>
      </c>
      <c r="L11" s="18">
        <v>50</v>
      </c>
      <c r="M11" s="18">
        <v>52</v>
      </c>
      <c r="N11" s="18">
        <v>55</v>
      </c>
    </row>
    <row r="12" spans="1:15" thickBot="1" x14ac:dyDescent="0.35">
      <c r="B12" s="29">
        <v>6</v>
      </c>
      <c r="C12" s="53" t="s">
        <v>319</v>
      </c>
      <c r="D12" s="53" t="s">
        <v>320</v>
      </c>
      <c r="E12" s="35" t="s">
        <v>297</v>
      </c>
      <c r="F12" s="27" t="str">
        <f>LOOKUP(G12,{0;2.9;3.9;4.9;5.9;6.9;7.9;8.9;9.9},{"APRENDIENDO";"MEJORANDO";"MEJORANDO";"LO ESTAS LOGRANDO";"LO ESTAS LOGRANDO";"QUE BUEN PROGRAMA";"QUE BUEN PROGRAMA";"PASAS AL SIGUIENTE NIVEL"})</f>
        <v>MEJORANDO</v>
      </c>
      <c r="G12" s="16">
        <f t="shared" si="0"/>
        <v>4.7666666666666666</v>
      </c>
      <c r="H12" s="28">
        <f t="shared" si="1"/>
        <v>286</v>
      </c>
      <c r="I12" s="18">
        <v>50</v>
      </c>
      <c r="J12" s="18">
        <v>48</v>
      </c>
      <c r="K12" s="18">
        <v>48</v>
      </c>
      <c r="L12" s="18">
        <v>46</v>
      </c>
      <c r="M12" s="18">
        <v>46</v>
      </c>
      <c r="N12" s="18">
        <v>48</v>
      </c>
    </row>
    <row r="13" spans="1:15" thickBot="1" x14ac:dyDescent="0.35">
      <c r="B13" s="29">
        <v>7</v>
      </c>
      <c r="C13" s="29" t="s">
        <v>282</v>
      </c>
      <c r="D13" s="29" t="s">
        <v>311</v>
      </c>
      <c r="E13" s="35" t="s">
        <v>46</v>
      </c>
      <c r="F13" s="27" t="str">
        <f>LOOKUP(G13,{0;2.9;3.9;4.9;5.9;6.9;7.9;8.9;9.9},{"APRENDIENDO";"MEJORANDO";"MEJORANDO";"LO ESTAS LOGRANDO";"LO ESTAS LOGRANDO";"QUE BUEN PROGRAMA";"QUE BUEN PROGRAMA";"PASAS AL SIGUIENTE NIVEL"})</f>
        <v>MEJORANDO</v>
      </c>
      <c r="G13" s="16">
        <f t="shared" si="0"/>
        <v>4.3499999999999996</v>
      </c>
      <c r="H13" s="28">
        <f t="shared" si="1"/>
        <v>261</v>
      </c>
      <c r="I13" s="18">
        <v>47</v>
      </c>
      <c r="J13" s="18">
        <v>45</v>
      </c>
      <c r="K13" s="18">
        <v>44</v>
      </c>
      <c r="L13" s="18">
        <v>41</v>
      </c>
      <c r="M13" s="18">
        <v>43</v>
      </c>
      <c r="N13" s="18">
        <v>41</v>
      </c>
    </row>
    <row r="14" spans="1:15" thickBot="1" x14ac:dyDescent="0.35">
      <c r="B14" s="29">
        <v>8</v>
      </c>
      <c r="C14" s="54" t="s">
        <v>315</v>
      </c>
      <c r="D14" s="54" t="s">
        <v>316</v>
      </c>
      <c r="E14" s="52" t="s">
        <v>146</v>
      </c>
      <c r="F14" s="27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4.3166666666666664</v>
      </c>
      <c r="H14" s="28">
        <f t="shared" si="1"/>
        <v>259</v>
      </c>
      <c r="I14" s="18">
        <v>46</v>
      </c>
      <c r="J14" s="18">
        <v>44</v>
      </c>
      <c r="K14" s="18">
        <v>43</v>
      </c>
      <c r="L14" s="18">
        <v>41</v>
      </c>
      <c r="M14" s="18">
        <v>42</v>
      </c>
      <c r="N14" s="18">
        <v>43</v>
      </c>
    </row>
    <row r="15" spans="1:15" thickBot="1" x14ac:dyDescent="0.35">
      <c r="B15" s="29">
        <v>9</v>
      </c>
      <c r="C15" s="29" t="s">
        <v>314</v>
      </c>
      <c r="D15" s="29" t="s">
        <v>177</v>
      </c>
      <c r="E15" s="35" t="s">
        <v>178</v>
      </c>
      <c r="F15" s="27" t="str">
        <f>LOOKUP(G15,{0;2.9;3.9;4.9;5.9;6.9;7.9;8.9;9.9},{"APRENDIENDO";"MEJORANDO";"MEJORANDO";"LO ESTAS LOGRANDO";"LO ESTAS LOGRANDO";"QUE BUEN PROGRAMA";"QUE BUEN PROGRAMA";"PASAS AL SIGUIENTE NIVEL"})</f>
        <v>MEJORANDO</v>
      </c>
      <c r="G15" s="16">
        <f t="shared" si="0"/>
        <v>4.1500000000000004</v>
      </c>
      <c r="H15" s="28">
        <f t="shared" si="1"/>
        <v>249</v>
      </c>
      <c r="I15" s="18">
        <v>48</v>
      </c>
      <c r="J15" s="18">
        <v>46</v>
      </c>
      <c r="K15" s="18">
        <v>40</v>
      </c>
      <c r="L15" s="18">
        <v>38</v>
      </c>
      <c r="M15" s="18">
        <v>40</v>
      </c>
      <c r="N15" s="18">
        <v>37</v>
      </c>
    </row>
    <row r="16" spans="1:15" s="49" customFormat="1" thickBot="1" x14ac:dyDescent="0.35">
      <c r="A16"/>
      <c r="B16" s="29">
        <v>10</v>
      </c>
      <c r="C16" s="55" t="s">
        <v>299</v>
      </c>
      <c r="D16" s="55" t="s">
        <v>300</v>
      </c>
      <c r="E16" s="35" t="s">
        <v>54</v>
      </c>
      <c r="F16" s="27" t="str">
        <f>LOOKUP(G16,{0;2.9;3.9;4.9;5.9;6.9;7.9;8.9;9.9},{"APRENDIENDO";"MEJORANDO";"MEJORANDO";"LO ESTAS LOGRANDO";"LO ESTAS LOGRANDO";"QUE BUEN PROGRAMA";"QUE BUEN PROGRAMA";"PASAS AL SIGUIENTE NIVEL"})</f>
        <v>MEJORANDO</v>
      </c>
      <c r="G16" s="16">
        <f t="shared" si="0"/>
        <v>4.1500000000000004</v>
      </c>
      <c r="H16" s="28">
        <f t="shared" si="1"/>
        <v>249</v>
      </c>
      <c r="I16" s="18">
        <v>45</v>
      </c>
      <c r="J16" s="18">
        <v>43</v>
      </c>
      <c r="K16" s="18">
        <v>40</v>
      </c>
      <c r="L16" s="18">
        <v>39</v>
      </c>
      <c r="M16" s="18">
        <v>42</v>
      </c>
      <c r="N16" s="18">
        <v>40</v>
      </c>
      <c r="O16"/>
    </row>
    <row r="17" spans="1:14" thickBot="1" x14ac:dyDescent="0.35">
      <c r="B17" s="29">
        <v>11</v>
      </c>
      <c r="C17" s="53" t="s">
        <v>301</v>
      </c>
      <c r="D17" s="53" t="s">
        <v>302</v>
      </c>
      <c r="E17" s="35" t="s">
        <v>303</v>
      </c>
      <c r="F17" s="27" t="str">
        <f>LOOKUP(G17,{0;2.9;3.9;4.9;5.9;6.9;7.9;8.9;9.9},{"APRENDIENDO";"MEJORANDO";"MEJORANDO";"LO ESTAS LOGRANDO";"LO ESTAS LOGRANDO";"QUE BUEN PROGRAMA";"QUE BUEN PROGRAMA";"PASAS AL SIGUIENTE NIVEL"})</f>
        <v>MEJORANDO</v>
      </c>
      <c r="G17" s="16">
        <f t="shared" si="0"/>
        <v>3.95</v>
      </c>
      <c r="H17" s="28">
        <f t="shared" si="1"/>
        <v>237</v>
      </c>
      <c r="I17" s="18">
        <v>43</v>
      </c>
      <c r="J17" s="18">
        <v>42</v>
      </c>
      <c r="K17" s="18">
        <v>37</v>
      </c>
      <c r="L17" s="18">
        <v>38</v>
      </c>
      <c r="M17" s="18">
        <v>40</v>
      </c>
      <c r="N17" s="18">
        <v>37</v>
      </c>
    </row>
    <row r="18" spans="1:14" thickBot="1" x14ac:dyDescent="0.35">
      <c r="B18" s="29">
        <v>12</v>
      </c>
      <c r="C18" s="29" t="s">
        <v>312</v>
      </c>
      <c r="D18" s="29" t="s">
        <v>313</v>
      </c>
      <c r="E18" s="35" t="s">
        <v>46</v>
      </c>
      <c r="F18" s="27" t="str">
        <f>LOOKUP(G18,{0;2.9;3.9;4.9;5.9;6.9;7.9;8.9;9.9},{"APRENDIENDO";"MEJORANDO";"MEJORANDO";"LO ESTAS LOGRANDO";"LO ESTAS LOGRANDO";"QUE BUEN PROGRAMA";"QUE BUEN PROGRAMA";"PASAS AL SIGUIENTE NIVEL"})</f>
        <v>MEJORANDO</v>
      </c>
      <c r="G18" s="16">
        <f t="shared" si="0"/>
        <v>3.6166666666666663</v>
      </c>
      <c r="H18" s="28">
        <f t="shared" si="1"/>
        <v>217</v>
      </c>
      <c r="I18" s="18">
        <v>34</v>
      </c>
      <c r="J18" s="18">
        <v>30</v>
      </c>
      <c r="K18" s="18">
        <v>40</v>
      </c>
      <c r="L18" s="18">
        <v>40</v>
      </c>
      <c r="M18" s="18">
        <v>37</v>
      </c>
      <c r="N18" s="18">
        <v>36</v>
      </c>
    </row>
    <row r="19" spans="1:14" thickBot="1" x14ac:dyDescent="0.35">
      <c r="B19" s="29">
        <v>13</v>
      </c>
      <c r="C19" s="53" t="s">
        <v>323</v>
      </c>
      <c r="D19" s="53" t="s">
        <v>324</v>
      </c>
      <c r="E19" s="35" t="s">
        <v>52</v>
      </c>
      <c r="F19" s="27" t="str">
        <f>LOOKUP(G19,{0;2.9;3.9;4.9;5.9;6.9;7.9;8.9;9.9},{"APRENDIENDO";"MEJORANDO";"MEJORANDO";"LO ESTAS LOGRANDO";"LO ESTAS LOGRANDO";"QUE BUEN PROGRAMA";"QUE BUEN PROGRAMA";"PASAS AL SIGUIENTE NIVEL"})</f>
        <v>APRENDIENDO</v>
      </c>
      <c r="G19" s="16">
        <f t="shared" si="0"/>
        <v>0</v>
      </c>
      <c r="H19" s="28">
        <f t="shared" si="1"/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</row>
    <row r="20" spans="1:14" thickBot="1" x14ac:dyDescent="0.35">
      <c r="B20" s="29">
        <v>14</v>
      </c>
      <c r="C20" s="53" t="s">
        <v>321</v>
      </c>
      <c r="D20" s="53" t="s">
        <v>322</v>
      </c>
      <c r="E20" s="35" t="s">
        <v>52</v>
      </c>
      <c r="F20" s="27" t="str">
        <f>LOOKUP(G20,{0;2.9;3.9;4.9;5.9;6.9;7.9;8.9;9.9},{"APRENDIENDO";"MEJORANDO";"MEJORANDO";"LO ESTAS LOGRANDO";"LO ESTAS LOGRANDO";"QUE BUEN PROGRAMA";"QUE BUEN PROGRAMA";"PASAS AL SIGUIENTE NIVEL"})</f>
        <v>APRENDIENDO</v>
      </c>
      <c r="G20" s="16">
        <f t="shared" si="0"/>
        <v>0</v>
      </c>
      <c r="H20" s="28">
        <f t="shared" si="1"/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</row>
    <row r="21" spans="1:14" ht="15.75" customHeight="1" thickBot="1" x14ac:dyDescent="0.35">
      <c r="A21" s="49"/>
      <c r="B21" s="29">
        <v>15</v>
      </c>
      <c r="C21" s="54" t="s">
        <v>317</v>
      </c>
      <c r="D21" s="54" t="s">
        <v>318</v>
      </c>
      <c r="E21" s="52" t="s">
        <v>146</v>
      </c>
      <c r="F21" s="59" t="str">
        <f>LOOKUP(G21,{0;2.9;3.9;4.9;5.9;6.9;7.9;8.9;9.9},{"APRENDIENDO";"MEJORANDO";"MEJORANDO";"LO ESTAS LOGRANDO";"LO ESTAS LOGRANDO";"QUE BUEN PROGRAMA";"QUE BUEN PROGRAMA";"PASAS AL SIGUIENTE NIVEL"})</f>
        <v>APRENDIENDO</v>
      </c>
      <c r="G21" s="16">
        <f t="shared" si="0"/>
        <v>0</v>
      </c>
      <c r="H21" s="28">
        <f t="shared" si="1"/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</row>
    <row r="22" spans="1:14" ht="15.75" customHeight="1" thickBot="1" x14ac:dyDescent="0.35">
      <c r="B22" s="29"/>
      <c r="C22" s="53"/>
      <c r="D22" s="53"/>
      <c r="E22" s="35"/>
      <c r="F22" s="27" t="e">
        <f>LOOKUP(G22,{0;2.9;3.9;4.9;5.9;6.9;7.9;8.9;9.9},{"APRENDIENDO";"MEJORANDO";"MEJORANDO";"LO ESTAS LOGRANDO";"LO ESTAS LOGRANDO";"QUE BUEN PROGRAMA";"QUE BUEN PROGRAMA";"PASAS AL SIGUIENTE NIVEL"})</f>
        <v>#DIV/0!</v>
      </c>
      <c r="G22" s="16" t="e">
        <f t="shared" si="0"/>
        <v>#DIV/0!</v>
      </c>
      <c r="H22" s="28">
        <f t="shared" si="1"/>
        <v>0</v>
      </c>
      <c r="I22" s="18"/>
      <c r="J22" s="18"/>
      <c r="K22" s="18"/>
      <c r="L22" s="18"/>
      <c r="M22" s="18"/>
      <c r="N22" s="18"/>
    </row>
    <row r="23" spans="1:14" ht="15.75" customHeight="1" thickBot="1" x14ac:dyDescent="0.35">
      <c r="B23" s="29"/>
      <c r="C23" s="53"/>
      <c r="D23" s="53"/>
      <c r="E23" s="35"/>
      <c r="F23" s="27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28">
        <f t="shared" si="1"/>
        <v>0</v>
      </c>
      <c r="I23" s="18"/>
      <c r="J23" s="18"/>
      <c r="K23" s="18"/>
      <c r="L23" s="18"/>
      <c r="M23" s="18"/>
      <c r="N23" s="18"/>
    </row>
    <row r="24" spans="1:14" ht="15.75" customHeight="1" thickBot="1" x14ac:dyDescent="0.35">
      <c r="B24" s="29"/>
      <c r="C24" s="51"/>
      <c r="D24" s="51"/>
      <c r="E24" s="35"/>
      <c r="F24" s="27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28">
        <f t="shared" si="1"/>
        <v>0</v>
      </c>
      <c r="I24" s="18"/>
      <c r="J24" s="18"/>
      <c r="K24" s="18"/>
      <c r="L24" s="18"/>
      <c r="M24" s="18"/>
      <c r="N24" s="18"/>
    </row>
    <row r="25" spans="1:14" ht="15.75" customHeight="1" thickBot="1" x14ac:dyDescent="0.35">
      <c r="B25" s="29"/>
      <c r="C25" s="53"/>
      <c r="D25" s="53"/>
      <c r="E25" s="35"/>
      <c r="F25" s="27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28">
        <f t="shared" si="1"/>
        <v>0</v>
      </c>
      <c r="I25" s="18"/>
      <c r="J25" s="18"/>
      <c r="K25" s="18"/>
      <c r="L25" s="18"/>
      <c r="M25" s="18"/>
      <c r="N25" s="18"/>
    </row>
    <row r="26" spans="1:14" ht="15.75" customHeight="1" thickBot="1" x14ac:dyDescent="0.35">
      <c r="B26" s="29"/>
      <c r="C26" s="53"/>
      <c r="D26" s="53"/>
      <c r="E26" s="35"/>
      <c r="F26" s="27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28">
        <f t="shared" si="1"/>
        <v>0</v>
      </c>
      <c r="I26" s="18"/>
      <c r="J26" s="18"/>
      <c r="K26" s="18"/>
      <c r="L26" s="18"/>
      <c r="M26" s="18"/>
      <c r="N26" s="18"/>
    </row>
    <row r="27" spans="1:14" ht="15.75" customHeight="1" thickBot="1" x14ac:dyDescent="0.35">
      <c r="B27" s="29"/>
      <c r="C27" s="53"/>
      <c r="D27" s="53"/>
      <c r="E27" s="35"/>
      <c r="F27" s="27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28">
        <f t="shared" si="1"/>
        <v>0</v>
      </c>
      <c r="I27" s="18"/>
      <c r="J27" s="18"/>
      <c r="K27" s="18"/>
      <c r="L27" s="18"/>
      <c r="M27" s="18"/>
      <c r="N27" s="18"/>
    </row>
    <row r="28" spans="1:14" ht="15.75" customHeight="1" thickBot="1" x14ac:dyDescent="0.35">
      <c r="B28" s="29"/>
      <c r="C28" s="53"/>
      <c r="D28" s="53"/>
      <c r="E28" s="35"/>
      <c r="F28" s="27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28">
        <f t="shared" si="1"/>
        <v>0</v>
      </c>
      <c r="I28" s="18"/>
      <c r="J28" s="18"/>
      <c r="K28" s="18"/>
      <c r="L28" s="18"/>
      <c r="M28" s="18"/>
      <c r="N28" s="18"/>
    </row>
    <row r="29" spans="1:14" ht="15.75" customHeight="1" thickBot="1" x14ac:dyDescent="0.35">
      <c r="B29" s="29"/>
      <c r="C29" s="29"/>
      <c r="D29" s="29"/>
      <c r="E29" s="35"/>
      <c r="F29" s="27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28">
        <f t="shared" si="1"/>
        <v>0</v>
      </c>
      <c r="I29" s="18"/>
      <c r="J29" s="18"/>
      <c r="K29" s="18"/>
      <c r="L29" s="18"/>
      <c r="M29" s="18"/>
      <c r="N29" s="18"/>
    </row>
    <row r="30" spans="1:14" ht="15.75" customHeight="1" thickBot="1" x14ac:dyDescent="0.35">
      <c r="B30" s="29"/>
      <c r="C30" s="53"/>
      <c r="D30" s="53"/>
      <c r="E30" s="35"/>
      <c r="F30" s="27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28">
        <f t="shared" si="1"/>
        <v>0</v>
      </c>
      <c r="I30" s="18"/>
      <c r="J30" s="18"/>
      <c r="K30" s="18"/>
      <c r="L30" s="18"/>
      <c r="M30" s="18"/>
      <c r="N30" s="18"/>
    </row>
    <row r="31" spans="1:14" ht="15.75" customHeight="1" thickBot="1" x14ac:dyDescent="0.35">
      <c r="B31" s="29"/>
      <c r="C31" s="51"/>
      <c r="D31" s="51"/>
      <c r="E31" s="35"/>
      <c r="F31" s="27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28">
        <f t="shared" si="1"/>
        <v>0</v>
      </c>
      <c r="I31" s="18"/>
      <c r="J31" s="18"/>
      <c r="K31" s="18"/>
      <c r="L31" s="18"/>
      <c r="M31" s="18"/>
      <c r="N31" s="18"/>
    </row>
    <row r="32" spans="1:14" ht="15.75" customHeight="1" thickBot="1" x14ac:dyDescent="0.35">
      <c r="B32" s="29"/>
      <c r="C32" s="51"/>
      <c r="D32" s="51"/>
      <c r="E32" s="35"/>
      <c r="F32" s="27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28">
        <f t="shared" si="1"/>
        <v>0</v>
      </c>
      <c r="I32" s="18"/>
      <c r="J32" s="18"/>
      <c r="K32" s="18"/>
      <c r="L32" s="18"/>
      <c r="M32" s="18"/>
      <c r="N32" s="18"/>
    </row>
    <row r="33" spans="2:14" ht="15.75" customHeight="1" thickBot="1" x14ac:dyDescent="0.35">
      <c r="B33" s="29"/>
      <c r="C33" s="54"/>
      <c r="D33" s="54"/>
      <c r="E33" s="35"/>
      <c r="F33" s="27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28">
        <f t="shared" si="1"/>
        <v>0</v>
      </c>
      <c r="I33" s="18"/>
      <c r="J33" s="18"/>
      <c r="K33" s="18"/>
      <c r="L33" s="18"/>
      <c r="M33" s="18"/>
      <c r="N33" s="18"/>
    </row>
    <row r="34" spans="2:14" ht="15.75" customHeight="1" thickBot="1" x14ac:dyDescent="0.35">
      <c r="B34" s="29"/>
      <c r="C34" s="51"/>
      <c r="D34" s="51"/>
      <c r="E34" s="35"/>
      <c r="F34" s="27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28">
        <f t="shared" si="1"/>
        <v>0</v>
      </c>
      <c r="I34" s="18"/>
      <c r="J34" s="18"/>
      <c r="K34" s="18"/>
      <c r="L34" s="18"/>
      <c r="M34" s="18"/>
      <c r="N34" s="18"/>
    </row>
    <row r="35" spans="2:14" ht="15.75" customHeight="1" thickBot="1" x14ac:dyDescent="0.35">
      <c r="B35" s="29"/>
      <c r="C35" s="53"/>
      <c r="D35" s="53"/>
      <c r="E35" s="35"/>
      <c r="F35" s="27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28">
        <f t="shared" si="1"/>
        <v>0</v>
      </c>
      <c r="I35" s="18"/>
      <c r="J35" s="18"/>
      <c r="K35" s="18"/>
      <c r="L35" s="18"/>
      <c r="M35" s="18"/>
      <c r="N35" s="18"/>
    </row>
    <row r="36" spans="2:14" ht="15.75" customHeight="1" thickBot="1" x14ac:dyDescent="0.35">
      <c r="B36" s="29"/>
      <c r="C36" s="53"/>
      <c r="D36" s="53"/>
      <c r="E36" s="35"/>
      <c r="F36" s="27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28">
        <f t="shared" si="1"/>
        <v>0</v>
      </c>
      <c r="I36" s="18"/>
      <c r="J36" s="18"/>
      <c r="K36" s="18"/>
      <c r="L36" s="18"/>
      <c r="M36" s="18"/>
      <c r="N36" s="18"/>
    </row>
    <row r="37" spans="2:14" ht="15.75" customHeight="1" thickBot="1" x14ac:dyDescent="0.35">
      <c r="B37" s="29"/>
      <c r="C37" s="29"/>
      <c r="D37" s="29"/>
      <c r="E37" s="35"/>
      <c r="F37" s="27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si="0"/>
        <v>#DIV/0!</v>
      </c>
      <c r="H37" s="28">
        <f t="shared" si="1"/>
        <v>0</v>
      </c>
      <c r="I37" s="18"/>
      <c r="J37" s="18"/>
      <c r="K37" s="18"/>
      <c r="L37" s="18"/>
      <c r="M37" s="18"/>
      <c r="N37" s="18"/>
    </row>
    <row r="38" spans="2:14" ht="15.75" customHeight="1" thickBot="1" x14ac:dyDescent="0.35">
      <c r="B38" s="29"/>
      <c r="C38" s="53"/>
      <c r="D38" s="53"/>
      <c r="E38" s="35"/>
      <c r="F38" s="27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si="0"/>
        <v>#DIV/0!</v>
      </c>
      <c r="H38" s="28">
        <f t="shared" si="1"/>
        <v>0</v>
      </c>
      <c r="I38" s="18"/>
      <c r="J38" s="18"/>
      <c r="K38" s="18"/>
      <c r="L38" s="18"/>
      <c r="M38" s="18"/>
      <c r="N38" s="18"/>
    </row>
    <row r="39" spans="2:14" ht="15.75" customHeight="1" thickBot="1" x14ac:dyDescent="0.35">
      <c r="B39" s="29"/>
      <c r="C39" s="29"/>
      <c r="D39" s="29"/>
      <c r="E39" s="35"/>
      <c r="F39" s="27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ref="G39:G69" si="2">AVERAGE(I39:N39)/10</f>
        <v>#DIV/0!</v>
      </c>
      <c r="H39" s="28">
        <f t="shared" ref="H39:H69" si="3">SUM(I39:N39)</f>
        <v>0</v>
      </c>
      <c r="I39" s="18"/>
      <c r="J39" s="18"/>
      <c r="K39" s="18"/>
      <c r="L39" s="18"/>
      <c r="M39" s="18"/>
      <c r="N39" s="18"/>
    </row>
    <row r="40" spans="2:14" ht="15.75" customHeight="1" thickBot="1" x14ac:dyDescent="0.35">
      <c r="B40" s="29"/>
      <c r="C40" s="29"/>
      <c r="D40" s="29"/>
      <c r="E40" s="52"/>
      <c r="F40" s="27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si="2"/>
        <v>#DIV/0!</v>
      </c>
      <c r="H40" s="28">
        <f t="shared" si="3"/>
        <v>0</v>
      </c>
      <c r="I40" s="18"/>
      <c r="J40" s="18"/>
      <c r="K40" s="18"/>
      <c r="L40" s="18"/>
      <c r="M40" s="18"/>
      <c r="N40" s="18"/>
    </row>
    <row r="41" spans="2:14" ht="15.75" customHeight="1" thickBot="1" x14ac:dyDescent="0.35">
      <c r="B41" s="29"/>
      <c r="C41" s="29"/>
      <c r="D41" s="29"/>
      <c r="E41" s="35"/>
      <c r="F41" s="27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2"/>
        <v>#DIV/0!</v>
      </c>
      <c r="H41" s="28">
        <f t="shared" si="3"/>
        <v>0</v>
      </c>
      <c r="I41" s="18"/>
      <c r="J41" s="18"/>
      <c r="K41" s="18"/>
      <c r="L41" s="18"/>
      <c r="M41" s="18"/>
      <c r="N41" s="18"/>
    </row>
    <row r="42" spans="2:14" ht="15.75" customHeight="1" thickBot="1" x14ac:dyDescent="0.35">
      <c r="B42" s="29"/>
      <c r="C42" s="53"/>
      <c r="D42" s="53"/>
      <c r="E42" s="35"/>
      <c r="F42" s="27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2"/>
        <v>#DIV/0!</v>
      </c>
      <c r="H42" s="28">
        <f t="shared" si="3"/>
        <v>0</v>
      </c>
      <c r="I42" s="18"/>
      <c r="J42" s="18"/>
      <c r="K42" s="18"/>
      <c r="L42" s="18"/>
      <c r="M42" s="18"/>
      <c r="N42" s="18"/>
    </row>
    <row r="43" spans="2:14" ht="15.75" customHeight="1" thickBot="1" x14ac:dyDescent="0.35">
      <c r="B43" s="29"/>
      <c r="C43" s="29"/>
      <c r="D43" s="29"/>
      <c r="E43" s="35"/>
      <c r="F43" s="27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2"/>
        <v>#DIV/0!</v>
      </c>
      <c r="H43" s="28">
        <f t="shared" si="3"/>
        <v>0</v>
      </c>
      <c r="I43" s="18"/>
      <c r="J43" s="18"/>
      <c r="K43" s="18"/>
      <c r="L43" s="18"/>
      <c r="M43" s="18"/>
      <c r="N43" s="18"/>
    </row>
    <row r="44" spans="2:14" ht="15.75" customHeight="1" thickBot="1" x14ac:dyDescent="0.35">
      <c r="B44" s="29"/>
      <c r="C44" s="29"/>
      <c r="D44" s="29"/>
      <c r="E44" s="35"/>
      <c r="F44" s="27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2"/>
        <v>#DIV/0!</v>
      </c>
      <c r="H44" s="28">
        <f t="shared" si="3"/>
        <v>0</v>
      </c>
      <c r="I44" s="18"/>
      <c r="J44" s="18"/>
      <c r="K44" s="18"/>
      <c r="L44" s="18"/>
      <c r="M44" s="18"/>
      <c r="N44" s="18"/>
    </row>
    <row r="45" spans="2:14" ht="15.75" customHeight="1" thickBot="1" x14ac:dyDescent="0.35">
      <c r="B45" s="29"/>
      <c r="C45" s="51"/>
      <c r="D45" s="51"/>
      <c r="E45" s="35"/>
      <c r="F45" s="27" t="e">
        <f>LOOKUP(G45,{0;2.9;3.9;4.9;5.9;6.9;7.9;8.9;9.9},{"APRENDIENDO";"MEJORANDO";"MEJORANDO";"LO ESTAS LOGRANDO";"LO ESTAS LOGRANDO";"QUE BUEN PROGRAMA";"QUE BUEN PROGRAMA";"PASAS AL SIGUIENTE NIVEL"})</f>
        <v>#DIV/0!</v>
      </c>
      <c r="G45" s="16" t="e">
        <f t="shared" si="2"/>
        <v>#DIV/0!</v>
      </c>
      <c r="H45" s="28">
        <f t="shared" si="3"/>
        <v>0</v>
      </c>
      <c r="I45" s="18"/>
      <c r="J45" s="18"/>
      <c r="K45" s="18"/>
      <c r="L45" s="18"/>
      <c r="M45" s="18"/>
      <c r="N45" s="18"/>
    </row>
    <row r="46" spans="2:14" ht="15.75" customHeight="1" thickBot="1" x14ac:dyDescent="0.35">
      <c r="B46" s="29"/>
      <c r="C46" s="53"/>
      <c r="D46" s="53"/>
      <c r="E46" s="35"/>
      <c r="F46" s="27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2"/>
        <v>#DIV/0!</v>
      </c>
      <c r="H46" s="28">
        <f t="shared" si="3"/>
        <v>0</v>
      </c>
      <c r="I46" s="18"/>
      <c r="J46" s="18"/>
      <c r="K46" s="18"/>
      <c r="L46" s="18"/>
      <c r="M46" s="18"/>
      <c r="N46" s="18"/>
    </row>
    <row r="47" spans="2:14" ht="15.75" customHeight="1" thickBot="1" x14ac:dyDescent="0.35">
      <c r="B47" s="29"/>
      <c r="C47" s="29"/>
      <c r="D47" s="29"/>
      <c r="E47" s="35"/>
      <c r="F47" s="27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2"/>
        <v>#DIV/0!</v>
      </c>
      <c r="H47" s="28">
        <f t="shared" si="3"/>
        <v>0</v>
      </c>
      <c r="I47" s="18"/>
      <c r="J47" s="18"/>
      <c r="K47" s="18"/>
      <c r="L47" s="18"/>
      <c r="M47" s="18"/>
      <c r="N47" s="18"/>
    </row>
    <row r="48" spans="2:14" ht="15.75" customHeight="1" thickBot="1" x14ac:dyDescent="0.35">
      <c r="B48" s="29"/>
      <c r="C48" s="51"/>
      <c r="D48" s="51"/>
      <c r="E48" s="35"/>
      <c r="F48" s="27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2"/>
        <v>#DIV/0!</v>
      </c>
      <c r="H48" s="28">
        <f t="shared" si="3"/>
        <v>0</v>
      </c>
      <c r="I48" s="18"/>
      <c r="J48" s="18"/>
      <c r="K48" s="18"/>
      <c r="L48" s="18"/>
      <c r="M48" s="18"/>
      <c r="N48" s="18"/>
    </row>
    <row r="49" spans="2:14" ht="15.75" customHeight="1" thickBot="1" x14ac:dyDescent="0.35">
      <c r="B49" s="29"/>
      <c r="C49" s="53"/>
      <c r="D49" s="53"/>
      <c r="E49" s="52"/>
      <c r="F49" s="27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2"/>
        <v>#DIV/0!</v>
      </c>
      <c r="H49" s="28">
        <f t="shared" si="3"/>
        <v>0</v>
      </c>
      <c r="I49" s="18"/>
      <c r="J49" s="18"/>
      <c r="K49" s="18"/>
      <c r="L49" s="18"/>
      <c r="M49" s="18"/>
      <c r="N49" s="18"/>
    </row>
    <row r="50" spans="2:14" ht="15.75" customHeight="1" thickBot="1" x14ac:dyDescent="0.35">
      <c r="B50" s="29"/>
      <c r="C50" s="53"/>
      <c r="D50" s="53"/>
      <c r="E50" s="52"/>
      <c r="F50" s="27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2"/>
        <v>#DIV/0!</v>
      </c>
      <c r="H50" s="28">
        <f t="shared" si="3"/>
        <v>0</v>
      </c>
      <c r="I50" s="18"/>
      <c r="J50" s="18"/>
      <c r="K50" s="18"/>
      <c r="L50" s="18"/>
      <c r="M50" s="18"/>
      <c r="N50" s="18"/>
    </row>
    <row r="51" spans="2:14" ht="15.75" customHeight="1" thickBot="1" x14ac:dyDescent="0.35">
      <c r="B51" s="29"/>
      <c r="C51" s="51"/>
      <c r="D51" s="51"/>
      <c r="E51" s="52"/>
      <c r="F51" s="27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2"/>
        <v>#DIV/0!</v>
      </c>
      <c r="H51" s="28">
        <f t="shared" si="3"/>
        <v>0</v>
      </c>
      <c r="I51" s="18"/>
      <c r="J51" s="18"/>
      <c r="K51" s="18"/>
      <c r="L51" s="18"/>
      <c r="M51" s="18"/>
      <c r="N51" s="18"/>
    </row>
    <row r="52" spans="2:14" ht="15.75" customHeight="1" thickBot="1" x14ac:dyDescent="0.35">
      <c r="B52" s="29"/>
      <c r="C52" s="53"/>
      <c r="D52" s="53"/>
      <c r="E52" s="35"/>
      <c r="F52" s="27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2"/>
        <v>#DIV/0!</v>
      </c>
      <c r="H52" s="28">
        <f t="shared" si="3"/>
        <v>0</v>
      </c>
      <c r="I52" s="18"/>
      <c r="J52" s="18"/>
      <c r="K52" s="18"/>
      <c r="L52" s="18"/>
      <c r="M52" s="18"/>
      <c r="N52" s="18"/>
    </row>
    <row r="53" spans="2:14" ht="15.75" customHeight="1" thickBot="1" x14ac:dyDescent="0.35">
      <c r="B53" s="29"/>
      <c r="C53" s="29"/>
      <c r="D53" s="29"/>
      <c r="E53" s="52"/>
      <c r="F53" s="27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2"/>
        <v>#DIV/0!</v>
      </c>
      <c r="H53" s="28">
        <f t="shared" si="3"/>
        <v>0</v>
      </c>
      <c r="I53" s="18"/>
      <c r="J53" s="18"/>
      <c r="K53" s="18"/>
      <c r="L53" s="18"/>
      <c r="M53" s="18"/>
      <c r="N53" s="18"/>
    </row>
    <row r="54" spans="2:14" ht="15.75" customHeight="1" thickBot="1" x14ac:dyDescent="0.35">
      <c r="B54" s="29"/>
      <c r="C54" s="53"/>
      <c r="D54" s="53"/>
      <c r="E54" s="35"/>
      <c r="F54" s="27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2"/>
        <v>#DIV/0!</v>
      </c>
      <c r="H54" s="28">
        <f t="shared" si="3"/>
        <v>0</v>
      </c>
      <c r="I54" s="18"/>
      <c r="J54" s="18"/>
      <c r="K54" s="18"/>
      <c r="L54" s="18"/>
      <c r="M54" s="18"/>
      <c r="N54" s="18"/>
    </row>
    <row r="55" spans="2:14" ht="15.75" customHeight="1" thickBot="1" x14ac:dyDescent="0.35">
      <c r="B55" s="29"/>
      <c r="C55" s="53"/>
      <c r="D55" s="53"/>
      <c r="E55" s="35"/>
      <c r="F55" s="27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2"/>
        <v>#DIV/0!</v>
      </c>
      <c r="H55" s="28">
        <f t="shared" si="3"/>
        <v>0</v>
      </c>
      <c r="I55" s="18"/>
      <c r="J55" s="18"/>
      <c r="K55" s="18"/>
      <c r="L55" s="18"/>
      <c r="M55" s="18"/>
      <c r="N55" s="18"/>
    </row>
    <row r="56" spans="2:14" ht="15.75" customHeight="1" thickBot="1" x14ac:dyDescent="0.35">
      <c r="B56" s="29"/>
      <c r="C56" s="29"/>
      <c r="D56" s="29"/>
      <c r="E56" s="52"/>
      <c r="F56" s="27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2"/>
        <v>#DIV/0!</v>
      </c>
      <c r="H56" s="28">
        <f t="shared" si="3"/>
        <v>0</v>
      </c>
      <c r="I56" s="18"/>
      <c r="J56" s="18"/>
      <c r="K56" s="18"/>
      <c r="L56" s="18"/>
      <c r="M56" s="18"/>
      <c r="N56" s="18"/>
    </row>
    <row r="57" spans="2:14" ht="15" customHeight="1" thickBot="1" x14ac:dyDescent="0.35">
      <c r="B57" s="29"/>
      <c r="C57" s="53"/>
      <c r="D57" s="53"/>
      <c r="E57" s="35"/>
      <c r="F57" s="27" t="e">
        <f>LOOKUP(G57,{0;2.9;3.9;4.9;5.9;6.9;7.9;8.9;9.9},{"APRENDIENDO";"MEJORANDO";"MEJORANDO";"LO ESTAS LOGRANDO";"LO ESTAS LOGRANDO";"QUE BUEN PROGRAMA";"QUE BUEN PROGRAMA";"PASAS AL SIGUIENTE NIVEL"})</f>
        <v>#DIV/0!</v>
      </c>
      <c r="G57" s="16" t="e">
        <f t="shared" si="2"/>
        <v>#DIV/0!</v>
      </c>
      <c r="H57" s="28">
        <f t="shared" si="3"/>
        <v>0</v>
      </c>
      <c r="I57" s="18"/>
      <c r="J57" s="18"/>
      <c r="K57" s="18"/>
      <c r="L57" s="18"/>
      <c r="M57" s="18"/>
      <c r="N57" s="18"/>
    </row>
    <row r="58" spans="2:14" ht="15.75" customHeight="1" thickBot="1" x14ac:dyDescent="0.35">
      <c r="B58" s="29"/>
      <c r="C58" s="53"/>
      <c r="D58" s="53"/>
      <c r="E58" s="56"/>
      <c r="F58" s="27" t="e">
        <f>LOOKUP(G58,{0;2.9;3.9;4.9;5.9;6.9;7.9;8.9;9.9},{"APRENDIENDO";"MEJORANDO";"MEJORANDO";"LO ESTAS LOGRANDO";"LO ESTAS LOGRANDO";"QUE BUEN PROGRAMA";"QUE BUEN PROGRAMA";"PASAS AL SIGUIENTE NIVEL"})</f>
        <v>#DIV/0!</v>
      </c>
      <c r="G58" s="16" t="e">
        <f t="shared" si="2"/>
        <v>#DIV/0!</v>
      </c>
      <c r="H58" s="28">
        <f t="shared" si="3"/>
        <v>0</v>
      </c>
      <c r="I58" s="18"/>
      <c r="J58" s="18"/>
      <c r="K58" s="18"/>
      <c r="L58" s="18"/>
      <c r="M58" s="18"/>
      <c r="N58" s="18"/>
    </row>
    <row r="59" spans="2:14" ht="15.75" customHeight="1" thickBot="1" x14ac:dyDescent="0.35">
      <c r="B59" s="29"/>
      <c r="C59" s="29"/>
      <c r="D59" s="29"/>
      <c r="E59" s="57"/>
      <c r="F59" s="27" t="e">
        <f>LOOKUP(G59,{0;2.9;3.9;4.9;5.9;6.9;7.9;8.9;9.9},{"APRENDIENDO";"MEJORANDO";"MEJORANDO";"LO ESTAS LOGRANDO";"LO ESTAS LOGRANDO";"QUE BUEN PROGRAMA";"QUE BUEN PROGRAMA";"PASAS AL SIGUIENTE NIVEL"})</f>
        <v>#DIV/0!</v>
      </c>
      <c r="G59" s="16" t="e">
        <f t="shared" si="2"/>
        <v>#DIV/0!</v>
      </c>
      <c r="H59" s="28">
        <f t="shared" si="3"/>
        <v>0</v>
      </c>
      <c r="I59" s="18"/>
      <c r="J59" s="18"/>
      <c r="K59" s="18"/>
      <c r="L59" s="18"/>
      <c r="M59" s="18"/>
      <c r="N59" s="18"/>
    </row>
    <row r="60" spans="2:14" ht="15.75" customHeight="1" thickBot="1" x14ac:dyDescent="0.35">
      <c r="B60" s="29"/>
      <c r="C60" s="29"/>
      <c r="D60" s="29"/>
      <c r="E60" s="56"/>
      <c r="F60" s="27" t="e">
        <f>LOOKUP(G60,{0;2.9;3.9;4.9;5.9;6.9;7.9;8.9;9.9},{"APRENDIENDO";"MEJORANDO";"MEJORANDO";"LO ESTAS LOGRANDO";"LO ESTAS LOGRANDO";"QUE BUEN PROGRAMA";"QUE BUEN PROGRAMA";"PASAS AL SIGUIENTE NIVEL"})</f>
        <v>#DIV/0!</v>
      </c>
      <c r="G60" s="16" t="e">
        <f t="shared" si="2"/>
        <v>#DIV/0!</v>
      </c>
      <c r="H60" s="28">
        <f t="shared" si="3"/>
        <v>0</v>
      </c>
      <c r="I60" s="18"/>
      <c r="J60" s="18"/>
      <c r="K60" s="18"/>
      <c r="L60" s="18"/>
      <c r="M60" s="18"/>
      <c r="N60" s="18"/>
    </row>
    <row r="61" spans="2:14" ht="15.75" customHeight="1" thickBot="1" x14ac:dyDescent="0.35">
      <c r="B61" s="29"/>
      <c r="C61" s="29"/>
      <c r="D61" s="29"/>
      <c r="E61" s="35"/>
      <c r="F61" s="27" t="e">
        <f>LOOKUP(G61,{0;2.9;3.9;4.9;5.9;6.9;7.9;8.9;9.9},{"APRENDIENDO";"MEJORANDO";"MEJORANDO";"LO ESTAS LOGRANDO";"LO ESTAS LOGRANDO";"QUE BUEN PROGRAMA";"QUE BUEN PROGRAMA";"PASAS AL SIGUIENTE NIVEL"})</f>
        <v>#DIV/0!</v>
      </c>
      <c r="G61" s="16" t="e">
        <f t="shared" si="2"/>
        <v>#DIV/0!</v>
      </c>
      <c r="H61" s="28">
        <f t="shared" si="3"/>
        <v>0</v>
      </c>
      <c r="I61" s="18"/>
      <c r="J61" s="18"/>
      <c r="K61" s="18"/>
      <c r="L61" s="18"/>
      <c r="M61" s="18"/>
      <c r="N61" s="18"/>
    </row>
    <row r="62" spans="2:14" ht="15.75" customHeight="1" thickBot="1" x14ac:dyDescent="0.35">
      <c r="B62" s="29"/>
      <c r="C62" s="29"/>
      <c r="D62" s="29"/>
      <c r="E62" s="35"/>
      <c r="F62" s="27" t="e">
        <f>LOOKUP(G62,{0;2.9;3.9;4.9;5.9;6.9;7.9;8.9;9.9},{"APRENDIENDO";"MEJORANDO";"MEJORANDO";"LO ESTAS LOGRANDO";"LO ESTAS LOGRANDO";"QUE BUEN PROGRAMA";"QUE BUEN PROGRAMA";"PASAS AL SIGUIENTE NIVEL"})</f>
        <v>#DIV/0!</v>
      </c>
      <c r="G62" s="16" t="e">
        <f t="shared" si="2"/>
        <v>#DIV/0!</v>
      </c>
      <c r="H62" s="28">
        <f t="shared" si="3"/>
        <v>0</v>
      </c>
      <c r="I62" s="18"/>
      <c r="J62" s="18"/>
      <c r="K62" s="18"/>
      <c r="L62" s="18"/>
      <c r="M62" s="18"/>
      <c r="N62" s="18"/>
    </row>
    <row r="63" spans="2:14" ht="15.75" customHeight="1" thickBot="1" x14ac:dyDescent="0.35">
      <c r="B63" s="29"/>
      <c r="C63" s="29"/>
      <c r="D63" s="29"/>
      <c r="E63" s="52"/>
      <c r="F63" s="27" t="e">
        <f>LOOKUP(G63,{0;2.9;3.9;4.9;5.9;6.9;7.9;8.9;9.9},{"APRENDIENDO";"MEJORANDO";"MEJORANDO";"LO ESTAS LOGRANDO";"LO ESTAS LOGRANDO";"QUE BUEN PROGRAMA";"QUE BUEN PROGRAMA";"PASAS AL SIGUIENTE NIVEL"})</f>
        <v>#DIV/0!</v>
      </c>
      <c r="G63" s="16" t="e">
        <f t="shared" si="2"/>
        <v>#DIV/0!</v>
      </c>
      <c r="H63" s="28">
        <f t="shared" si="3"/>
        <v>0</v>
      </c>
      <c r="I63" s="18"/>
      <c r="J63" s="18"/>
      <c r="K63" s="18"/>
      <c r="L63" s="18"/>
      <c r="M63" s="18"/>
      <c r="N63" s="18"/>
    </row>
    <row r="64" spans="2:14" ht="15.75" customHeight="1" thickBot="1" x14ac:dyDescent="0.35">
      <c r="B64" s="29"/>
      <c r="C64" s="53"/>
      <c r="D64" s="53"/>
      <c r="E64" s="35"/>
      <c r="F64" s="27" t="e">
        <f>LOOKUP(G64,{0;2.9;3.9;4.9;5.9;6.9;7.9;8.9;9.9},{"APRENDIENDO";"MEJORANDO";"MEJORANDO";"LO ESTAS LOGRANDO";"LO ESTAS LOGRANDO";"QUE BUEN PROGRAMA";"QUE BUEN PROGRAMA";"PASAS AL SIGUIENTE NIVEL"})</f>
        <v>#DIV/0!</v>
      </c>
      <c r="G64" s="16" t="e">
        <f t="shared" si="2"/>
        <v>#DIV/0!</v>
      </c>
      <c r="H64" s="28">
        <f t="shared" si="3"/>
        <v>0</v>
      </c>
      <c r="I64" s="18"/>
      <c r="J64" s="18"/>
      <c r="K64" s="18"/>
      <c r="L64" s="18"/>
      <c r="M64" s="18"/>
      <c r="N64" s="18"/>
    </row>
    <row r="65" spans="2:14" ht="15.75" customHeight="1" thickBot="1" x14ac:dyDescent="0.35">
      <c r="B65" s="29"/>
      <c r="C65" s="54"/>
      <c r="D65" s="54"/>
      <c r="E65" s="35"/>
      <c r="F65" s="27" t="e">
        <f>LOOKUP(G65,{0;2.9;3.9;4.9;5.9;6.9;7.9;8.9;9.9},{"APRENDIENDO";"MEJORANDO";"MEJORANDO";"LO ESTAS LOGRANDO";"LO ESTAS LOGRANDO";"QUE BUEN PROGRAMA";"QUE BUEN PROGRAMA";"PASAS AL SIGUIENTE NIVEL"})</f>
        <v>#DIV/0!</v>
      </c>
      <c r="G65" s="16" t="e">
        <f t="shared" si="2"/>
        <v>#DIV/0!</v>
      </c>
      <c r="H65" s="28">
        <f t="shared" si="3"/>
        <v>0</v>
      </c>
      <c r="I65" s="18"/>
      <c r="J65" s="18"/>
      <c r="K65" s="18"/>
      <c r="L65" s="18"/>
      <c r="M65" s="18"/>
      <c r="N65" s="18"/>
    </row>
    <row r="66" spans="2:14" ht="15.75" customHeight="1" thickBot="1" x14ac:dyDescent="0.35">
      <c r="B66" s="29"/>
      <c r="C66" s="54"/>
      <c r="D66" s="54"/>
      <c r="E66" s="35"/>
      <c r="F66" s="27" t="e">
        <f>LOOKUP(G66,{0;2.9;3.9;4.9;5.9;6.9;7.9;8.9;9.9},{"APRENDIENDO";"MEJORANDO";"MEJORANDO";"LO ESTAS LOGRANDO";"LO ESTAS LOGRANDO";"QUE BUEN PROGRAMA";"QUE BUEN PROGRAMA";"PASAS AL SIGUIENTE NIVEL"})</f>
        <v>#DIV/0!</v>
      </c>
      <c r="G66" s="16" t="e">
        <f t="shared" si="2"/>
        <v>#DIV/0!</v>
      </c>
      <c r="H66" s="28">
        <f t="shared" si="3"/>
        <v>0</v>
      </c>
      <c r="I66" s="18"/>
      <c r="J66" s="18"/>
      <c r="K66" s="18"/>
      <c r="L66" s="18"/>
      <c r="M66" s="18"/>
      <c r="N66" s="18"/>
    </row>
    <row r="67" spans="2:14" ht="15.75" customHeight="1" thickBot="1" x14ac:dyDescent="0.35">
      <c r="B67" s="29"/>
      <c r="C67" s="53"/>
      <c r="D67" s="53"/>
      <c r="E67" s="35"/>
      <c r="F67" s="27" t="e">
        <f>LOOKUP(G67,{0;2.9;3.9;4.9;5.9;6.9;7.9;8.9;9.9},{"APRENDIENDO";"MEJORANDO";"MEJORANDO";"LO ESTAS LOGRANDO";"LO ESTAS LOGRANDO";"QUE BUEN PROGRAMA";"QUE BUEN PROGRAMA";"PASAS AL SIGUIENTE NIVEL"})</f>
        <v>#DIV/0!</v>
      </c>
      <c r="G67" s="16" t="e">
        <f t="shared" si="2"/>
        <v>#DIV/0!</v>
      </c>
      <c r="H67" s="28">
        <f t="shared" si="3"/>
        <v>0</v>
      </c>
      <c r="I67" s="18"/>
      <c r="J67" s="18"/>
      <c r="K67" s="18"/>
      <c r="L67" s="18"/>
      <c r="M67" s="18"/>
      <c r="N67" s="18"/>
    </row>
    <row r="68" spans="2:14" ht="15.75" customHeight="1" thickBot="1" x14ac:dyDescent="0.35">
      <c r="B68" s="29"/>
      <c r="C68" s="54"/>
      <c r="D68" s="54"/>
      <c r="E68" s="52"/>
      <c r="F68" s="27" t="e">
        <f>LOOKUP(G68,{0;2.9;3.9;4.9;5.9;6.9;7.9;8.9;9.9},{"APRENDIENDO";"MEJORANDO";"MEJORANDO";"LO ESTAS LOGRANDO";"LO ESTAS LOGRANDO";"QUE BUEN PROGRAMA";"QUE BUEN PROGRAMA";"PASAS AL SIGUIENTE NIVEL"})</f>
        <v>#DIV/0!</v>
      </c>
      <c r="G68" s="16" t="e">
        <f t="shared" si="2"/>
        <v>#DIV/0!</v>
      </c>
      <c r="H68" s="28">
        <f t="shared" si="3"/>
        <v>0</v>
      </c>
      <c r="I68" s="18"/>
      <c r="J68" s="18"/>
      <c r="K68" s="18"/>
      <c r="L68" s="18"/>
      <c r="M68" s="18"/>
      <c r="N68" s="18"/>
    </row>
    <row r="69" spans="2:14" ht="15.75" customHeight="1" thickBot="1" x14ac:dyDescent="0.35">
      <c r="B69" s="29"/>
      <c r="C69" s="54"/>
      <c r="D69" s="54"/>
      <c r="E69" s="52"/>
      <c r="F69" s="27" t="e">
        <f>LOOKUP(G69,{0;2.9;3.9;4.9;5.9;6.9;7.9;8.9;9.9},{"APRENDIENDO";"MEJORANDO";"MEJORANDO";"LO ESTAS LOGRANDO";"LO ESTAS LOGRANDO";"QUE BUEN PROGRAMA";"QUE BUEN PROGRAMA";"PASAS AL SIGUIENTE NIVEL"})</f>
        <v>#DIV/0!</v>
      </c>
      <c r="G69" s="16" t="e">
        <f t="shared" si="2"/>
        <v>#DIV/0!</v>
      </c>
      <c r="H69" s="28">
        <f t="shared" si="3"/>
        <v>0</v>
      </c>
      <c r="I69" s="18"/>
      <c r="J69" s="18"/>
      <c r="K69" s="18"/>
      <c r="L69" s="18"/>
      <c r="M69" s="18"/>
      <c r="N69" s="18"/>
    </row>
    <row r="70" spans="2:14" ht="15.75" customHeight="1" thickBot="1" x14ac:dyDescent="0.35">
      <c r="B70" s="29"/>
      <c r="C70" s="53"/>
      <c r="D70" s="53"/>
      <c r="E70" s="35"/>
      <c r="F70" s="27"/>
      <c r="G70" s="50"/>
      <c r="H70" s="28"/>
      <c r="I70" s="18"/>
      <c r="J70" s="18"/>
      <c r="K70" s="18"/>
      <c r="L70" s="18"/>
      <c r="M70" s="18"/>
      <c r="N70" s="18"/>
    </row>
    <row r="71" spans="2:14" ht="15.75" customHeight="1" thickBot="1" x14ac:dyDescent="0.35">
      <c r="B71" s="29"/>
      <c r="C71" s="53"/>
      <c r="D71" s="53"/>
      <c r="E71" s="35"/>
      <c r="F71" s="27" t="e">
        <f>LOOKUP(G71,{0;2.9;3.9;4.9;5.9;6.9;7.9;8.9;9.9},{"APRENDIENDO";"MEJORANDO";"MEJORANDO";"LO ESTAS LOGRANDO";"LO ESTAS LOGRANDO";"QUE BUEN PROGRAMA";"QUE BUEN PROGRAMA";"PASAS AL SIGUIENTE NIVEL"})</f>
        <v>#DIV/0!</v>
      </c>
      <c r="G71" s="16" t="e">
        <f t="shared" ref="G71:G72" si="4">AVERAGE(I71:N71)/10</f>
        <v>#DIV/0!</v>
      </c>
      <c r="H71" s="28">
        <f t="shared" ref="H71:H72" si="5">SUM(I71:N71)</f>
        <v>0</v>
      </c>
      <c r="I71" s="18"/>
      <c r="J71" s="18"/>
      <c r="K71" s="18"/>
      <c r="L71" s="18"/>
      <c r="M71" s="18"/>
      <c r="N71" s="18"/>
    </row>
    <row r="72" spans="2:14" ht="15.75" customHeight="1" x14ac:dyDescent="0.3">
      <c r="B72" s="29"/>
      <c r="C72" s="58"/>
      <c r="D72" s="58"/>
      <c r="E72" s="52"/>
      <c r="F72" s="27" t="e">
        <f>LOOKUP(G72,{0;2.9;3.9;4.9;5.9;6.9;7.9;8.9;9.9},{"APRENDIENDO";"MEJORANDO";"MEJORANDO";"LO ESTAS LOGRANDO";"LO ESTAS LOGRANDO";"QUE BUEN PROGRAMA";"QUE BUEN PROGRAMA";"PASAS AL SIGUIENTE NIVEL"})</f>
        <v>#DIV/0!</v>
      </c>
      <c r="G72" s="16" t="e">
        <f t="shared" si="4"/>
        <v>#DIV/0!</v>
      </c>
      <c r="H72" s="28">
        <f t="shared" si="5"/>
        <v>0</v>
      </c>
      <c r="I72" s="18"/>
      <c r="J72" s="18"/>
      <c r="K72" s="18"/>
      <c r="L72" s="18"/>
      <c r="M72" s="18"/>
      <c r="N72" s="18"/>
    </row>
    <row r="73" spans="2:14" ht="15.75" customHeight="1" x14ac:dyDescent="0.3">
      <c r="I73" s="19"/>
      <c r="J73" s="19"/>
      <c r="K73" s="19"/>
      <c r="L73" s="19"/>
      <c r="M73" s="19"/>
      <c r="N73" s="19"/>
    </row>
    <row r="74" spans="2:14" ht="15.75" customHeight="1" x14ac:dyDescent="0.3">
      <c r="I74" s="19"/>
      <c r="J74" s="19"/>
      <c r="K74" s="19"/>
      <c r="L74" s="19"/>
      <c r="M74" s="19"/>
      <c r="N74" s="19"/>
    </row>
    <row r="75" spans="2:14" ht="15.75" customHeight="1" x14ac:dyDescent="0.3">
      <c r="I75" s="19"/>
      <c r="J75" s="19"/>
      <c r="K75" s="19"/>
      <c r="L75" s="19"/>
      <c r="M75" s="19"/>
      <c r="N75" s="19"/>
    </row>
    <row r="76" spans="2:14" ht="15.75" customHeight="1" x14ac:dyDescent="0.3">
      <c r="I76" s="19"/>
      <c r="J76" s="19"/>
      <c r="K76" s="19"/>
      <c r="L76" s="19"/>
      <c r="M76" s="19"/>
      <c r="N76" s="19"/>
    </row>
    <row r="77" spans="2:14" ht="15.75" customHeight="1" x14ac:dyDescent="0.3">
      <c r="I77" s="19"/>
      <c r="J77" s="19"/>
      <c r="K77" s="19"/>
      <c r="L77" s="19"/>
      <c r="M77" s="19"/>
      <c r="N77" s="19"/>
    </row>
    <row r="78" spans="2:14" ht="15.75" customHeight="1" x14ac:dyDescent="0.3">
      <c r="I78" s="19"/>
      <c r="J78" s="19"/>
      <c r="K78" s="19"/>
      <c r="L78" s="19"/>
      <c r="M78" s="19"/>
      <c r="N78" s="19"/>
    </row>
    <row r="79" spans="2:14" ht="15.75" customHeight="1" x14ac:dyDescent="0.3">
      <c r="I79" s="19"/>
      <c r="J79" s="19"/>
      <c r="K79" s="19"/>
      <c r="L79" s="19"/>
      <c r="M79" s="19"/>
      <c r="N79" s="19"/>
    </row>
    <row r="80" spans="2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  <row r="1001" spans="9:14" ht="15.75" customHeight="1" x14ac:dyDescent="0.3">
      <c r="I1001" s="19"/>
      <c r="J1001" s="19"/>
      <c r="K1001" s="19"/>
      <c r="L1001" s="19"/>
      <c r="M1001" s="19"/>
      <c r="N1001" s="19"/>
    </row>
    <row r="1002" spans="9:14" ht="15.75" customHeight="1" x14ac:dyDescent="0.3">
      <c r="I1002" s="19"/>
      <c r="J1002" s="19"/>
      <c r="K1002" s="19"/>
      <c r="L1002" s="19"/>
      <c r="M1002" s="19"/>
      <c r="N1002" s="19"/>
    </row>
  </sheetData>
  <sheetProtection algorithmName="SHA-512" hashValue="nOuT7DlzCs0S7C5F6s/XajuNWdxF3oZLKN851U638kpyu63Vx/ROr/VOZbw5lSKhg4HIeyA8ID15IpHdN195hA==" saltValue="KB/YSXzauUesUKgy7b8ltQ==" spinCount="100000" sheet="1" objects="1" scenarios="1" selectLockedCells="1" selectUnlockedCells="1"/>
  <autoFilter ref="A6:O6" xr:uid="{6B5F1CAB-3E47-490E-A954-72BB74452174}">
    <sortState xmlns:xlrd2="http://schemas.microsoft.com/office/spreadsheetml/2017/richdata2" ref="A7:O69">
      <sortCondition descending="1" ref="H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A27B1-FCC6-4A80-A41C-F554750AA51E}">
  <sheetPr>
    <tabColor rgb="FFFF0000"/>
  </sheetPr>
  <dimension ref="A1:O1002"/>
  <sheetViews>
    <sheetView topLeftCell="B1" workbookViewId="0">
      <selection activeCell="I1" sqref="I1:O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15" width="11.44140625" hidden="1" customWidth="1"/>
    <col min="16" max="27" width="11.44140625" customWidth="1"/>
  </cols>
  <sheetData>
    <row r="1" spans="1:15" ht="18" x14ac:dyDescent="0.35">
      <c r="A1" s="101" t="s">
        <v>449</v>
      </c>
      <c r="B1" s="95"/>
      <c r="C1" s="95"/>
      <c r="D1" s="95"/>
      <c r="E1" s="95"/>
      <c r="F1" s="95"/>
      <c r="G1" s="2"/>
      <c r="H1" s="2"/>
      <c r="I1" s="2"/>
    </row>
    <row r="2" spans="1:15" ht="18" x14ac:dyDescent="0.35">
      <c r="A2" s="95"/>
      <c r="B2" s="95"/>
      <c r="C2" s="95"/>
      <c r="D2" s="95"/>
      <c r="E2" s="95"/>
      <c r="F2" s="95"/>
      <c r="G2" s="20"/>
    </row>
    <row r="3" spans="1:15" ht="18.600000000000001" thickBot="1" x14ac:dyDescent="0.4">
      <c r="A3" s="95"/>
      <c r="B3" s="95"/>
      <c r="C3" s="95"/>
      <c r="D3" s="95"/>
      <c r="E3" s="95"/>
      <c r="F3" s="95"/>
      <c r="G3" s="20"/>
    </row>
    <row r="4" spans="1:15" ht="18.600000000000001" thickBot="1" x14ac:dyDescent="0.4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5" ht="14.25" customHeight="1" thickBot="1" x14ac:dyDescent="0.35">
      <c r="C5" s="105" t="s">
        <v>452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5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5" thickBot="1" x14ac:dyDescent="0.35">
      <c r="B7" s="29">
        <v>1</v>
      </c>
      <c r="C7" s="51" t="s">
        <v>333</v>
      </c>
      <c r="D7" s="51" t="s">
        <v>334</v>
      </c>
      <c r="E7" s="35" t="s">
        <v>124</v>
      </c>
      <c r="F7" s="27" t="str">
        <f>LOOKUP(G7,{0;2.9;3.9;4.9;5.9;6.9;7.9;8.9;9.9},{"APRENDIENDO";"MEJORANDO";"MEJORANDO";"LO ESTAS LOGRANDO";"LO ESTAS LOGRANDO";"QUE BUEN PROGRAMA";"QUE BUEN PROGRAMA";"PASAS AL SIGUIENTE NIVEL"})</f>
        <v>LO ESTAS LOGRANDO</v>
      </c>
      <c r="G7" s="16">
        <f t="shared" ref="G7:G38" si="0">AVERAGE(I7:N7)/10</f>
        <v>6.6166666666666671</v>
      </c>
      <c r="H7" s="28">
        <f t="shared" ref="H7:H38" si="1">SUM(I7:N7)</f>
        <v>397</v>
      </c>
      <c r="I7" s="18">
        <v>68</v>
      </c>
      <c r="J7" s="18">
        <v>66</v>
      </c>
      <c r="K7" s="18">
        <v>64</v>
      </c>
      <c r="L7" s="18">
        <v>66</v>
      </c>
      <c r="M7" s="18">
        <v>66</v>
      </c>
      <c r="N7" s="18">
        <v>67</v>
      </c>
    </row>
    <row r="8" spans="1:15" thickBot="1" x14ac:dyDescent="0.35">
      <c r="B8" s="29">
        <v>2</v>
      </c>
      <c r="C8" s="53" t="s">
        <v>337</v>
      </c>
      <c r="D8" s="53" t="s">
        <v>338</v>
      </c>
      <c r="E8" s="35" t="s">
        <v>127</v>
      </c>
      <c r="F8" s="27" t="str">
        <f>LOOKUP(G8,{0;2.9;3.9;4.9;5.9;6.9;7.9;8.9;9.9},{"APRENDIENDO";"MEJORANDO";"MEJORANDO";"LO ESTAS LOGRANDO";"LO ESTAS LOGRANDO";"QUE BUEN PROGRAMA";"QUE BUEN PROGRAMA";"PASAS AL SIGUIENTE NIVEL"})</f>
        <v>LO ESTAS LOGRANDO</v>
      </c>
      <c r="G8" s="16">
        <f t="shared" si="0"/>
        <v>6.35</v>
      </c>
      <c r="H8" s="28">
        <f t="shared" si="1"/>
        <v>381</v>
      </c>
      <c r="I8" s="18">
        <v>66</v>
      </c>
      <c r="J8" s="18">
        <v>64</v>
      </c>
      <c r="K8" s="18">
        <v>60</v>
      </c>
      <c r="L8" s="18">
        <v>58</v>
      </c>
      <c r="M8" s="18">
        <v>68</v>
      </c>
      <c r="N8" s="18">
        <v>65</v>
      </c>
    </row>
    <row r="9" spans="1:15" thickBot="1" x14ac:dyDescent="0.35">
      <c r="B9" s="29">
        <v>3</v>
      </c>
      <c r="C9" s="51" t="s">
        <v>331</v>
      </c>
      <c r="D9" s="51" t="s">
        <v>332</v>
      </c>
      <c r="E9" s="35" t="s">
        <v>124</v>
      </c>
      <c r="F9" s="27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6.2333333333333334</v>
      </c>
      <c r="H9" s="28">
        <f t="shared" si="1"/>
        <v>374</v>
      </c>
      <c r="I9" s="18">
        <v>62</v>
      </c>
      <c r="J9" s="18">
        <v>60</v>
      </c>
      <c r="K9" s="18">
        <v>63</v>
      </c>
      <c r="L9" s="18">
        <v>63</v>
      </c>
      <c r="M9" s="18">
        <v>62</v>
      </c>
      <c r="N9" s="18">
        <v>64</v>
      </c>
    </row>
    <row r="10" spans="1:15" thickBot="1" x14ac:dyDescent="0.35">
      <c r="B10" s="29">
        <v>4</v>
      </c>
      <c r="C10" s="29" t="s">
        <v>341</v>
      </c>
      <c r="D10" s="29" t="s">
        <v>342</v>
      </c>
      <c r="E10" s="35" t="s">
        <v>46</v>
      </c>
      <c r="F10" s="27" t="str">
        <f>LOOKUP(G10,{0;2.9;3.9;4.9;5.9;6.9;7.9;8.9;9.9},{"APRENDIENDO";"MEJORANDO";"MEJORANDO";"LO ESTAS LOGRANDO";"LO ESTAS LOGRANDO";"QUE BUEN PROGRAMA";"QUE BUEN PROGRAMA";"PASAS AL SIGUIENTE NIVEL"})</f>
        <v>LO ESTAS LOGRANDO</v>
      </c>
      <c r="G10" s="16">
        <f t="shared" si="0"/>
        <v>6</v>
      </c>
      <c r="H10" s="28">
        <f t="shared" si="1"/>
        <v>360</v>
      </c>
      <c r="I10" s="18">
        <v>57</v>
      </c>
      <c r="J10" s="18">
        <v>55</v>
      </c>
      <c r="K10" s="18">
        <v>62</v>
      </c>
      <c r="L10" s="18">
        <v>60</v>
      </c>
      <c r="M10" s="18">
        <v>63</v>
      </c>
      <c r="N10" s="18">
        <v>63</v>
      </c>
    </row>
    <row r="11" spans="1:15" thickBot="1" x14ac:dyDescent="0.35">
      <c r="B11" s="29">
        <v>5</v>
      </c>
      <c r="C11" s="51" t="s">
        <v>335</v>
      </c>
      <c r="D11" s="51" t="s">
        <v>336</v>
      </c>
      <c r="E11" s="35" t="s">
        <v>124</v>
      </c>
      <c r="F11" s="27" t="str">
        <f>LOOKUP(G11,{0;2.9;3.9;4.9;5.9;6.9;7.9;8.9;9.9},{"APRENDIENDO";"MEJORANDO";"MEJORANDO";"LO ESTAS LOGRANDO";"LO ESTAS LOGRANDO";"QUE BUEN PROGRAMA";"QUE BUEN PROGRAMA";"PASAS AL SIGUIENTE NIVEL"})</f>
        <v>LO ESTAS LOGRANDO</v>
      </c>
      <c r="G11" s="16">
        <f t="shared" si="0"/>
        <v>5.7333333333333334</v>
      </c>
      <c r="H11" s="28">
        <f t="shared" si="1"/>
        <v>344</v>
      </c>
      <c r="I11" s="18">
        <v>60</v>
      </c>
      <c r="J11" s="18">
        <v>58</v>
      </c>
      <c r="K11" s="18">
        <v>54</v>
      </c>
      <c r="L11" s="18">
        <v>51</v>
      </c>
      <c r="M11" s="18">
        <v>60</v>
      </c>
      <c r="N11" s="18">
        <v>61</v>
      </c>
    </row>
    <row r="12" spans="1:15" thickBot="1" x14ac:dyDescent="0.35">
      <c r="B12" s="29">
        <v>6</v>
      </c>
      <c r="C12" s="29" t="s">
        <v>330</v>
      </c>
      <c r="D12" s="29" t="s">
        <v>119</v>
      </c>
      <c r="E12" s="35" t="s">
        <v>40</v>
      </c>
      <c r="F12" s="27" t="str">
        <f>LOOKUP(G12,{0;2.9;3.9;4.9;5.9;6.9;7.9;8.9;9.9},{"APRENDIENDO";"MEJORANDO";"MEJORANDO";"LO ESTAS LOGRANDO";"LO ESTAS LOGRANDO";"QUE BUEN PROGRAMA";"QUE BUEN PROGRAMA";"PASAS AL SIGUIENTE NIVEL"})</f>
        <v>LO ESTAS LOGRANDO</v>
      </c>
      <c r="G12" s="16">
        <f t="shared" si="0"/>
        <v>5.6333333333333337</v>
      </c>
      <c r="H12" s="28">
        <f t="shared" si="1"/>
        <v>338</v>
      </c>
      <c r="I12" s="18">
        <v>57</v>
      </c>
      <c r="J12" s="18">
        <v>55</v>
      </c>
      <c r="K12" s="18">
        <v>57</v>
      </c>
      <c r="L12" s="18">
        <v>58</v>
      </c>
      <c r="M12" s="18">
        <v>55</v>
      </c>
      <c r="N12" s="18">
        <v>56</v>
      </c>
    </row>
    <row r="13" spans="1:15" thickBot="1" x14ac:dyDescent="0.35">
      <c r="B13" s="29">
        <v>7</v>
      </c>
      <c r="C13" s="29" t="s">
        <v>339</v>
      </c>
      <c r="D13" s="29" t="s">
        <v>340</v>
      </c>
      <c r="E13" s="35" t="s">
        <v>46</v>
      </c>
      <c r="F13" s="27" t="str">
        <f>LOOKUP(G13,{0;2.9;3.9;4.9;5.9;6.9;7.9;8.9;9.9},{"APRENDIENDO";"MEJORANDO";"MEJORANDO";"LO ESTAS LOGRANDO";"LO ESTAS LOGRANDO";"QUE BUEN PROGRAMA";"QUE BUEN PROGRAMA";"PASAS AL SIGUIENTE NIVEL"})</f>
        <v>LO ESTAS LOGRANDO</v>
      </c>
      <c r="G13" s="16">
        <f t="shared" si="0"/>
        <v>5.2833333333333332</v>
      </c>
      <c r="H13" s="28">
        <f t="shared" si="1"/>
        <v>317</v>
      </c>
      <c r="I13" s="18">
        <v>54</v>
      </c>
      <c r="J13" s="18">
        <v>54</v>
      </c>
      <c r="K13" s="18">
        <v>53</v>
      </c>
      <c r="L13" s="18">
        <v>54</v>
      </c>
      <c r="M13" s="18">
        <v>50</v>
      </c>
      <c r="N13" s="18">
        <v>52</v>
      </c>
    </row>
    <row r="14" spans="1:15" thickBot="1" x14ac:dyDescent="0.35">
      <c r="B14" s="29">
        <v>8</v>
      </c>
      <c r="C14" s="53" t="s">
        <v>328</v>
      </c>
      <c r="D14" s="53" t="s">
        <v>329</v>
      </c>
      <c r="E14" s="35" t="s">
        <v>303</v>
      </c>
      <c r="F14" s="27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4.8833333333333337</v>
      </c>
      <c r="H14" s="28">
        <f t="shared" si="1"/>
        <v>293</v>
      </c>
      <c r="I14" s="18">
        <v>53</v>
      </c>
      <c r="J14" s="18">
        <v>54</v>
      </c>
      <c r="K14" s="18">
        <v>51</v>
      </c>
      <c r="L14" s="18">
        <v>48</v>
      </c>
      <c r="M14" s="18">
        <v>44</v>
      </c>
      <c r="N14" s="18">
        <v>43</v>
      </c>
    </row>
    <row r="15" spans="1:15" thickBot="1" x14ac:dyDescent="0.35">
      <c r="B15" s="29">
        <v>9</v>
      </c>
      <c r="C15" s="53" t="s">
        <v>280</v>
      </c>
      <c r="D15" s="53" t="s">
        <v>344</v>
      </c>
      <c r="E15" s="35" t="s">
        <v>297</v>
      </c>
      <c r="F15" s="27" t="str">
        <f>LOOKUP(G15,{0;2.9;3.9;4.9;5.9;6.9;7.9;8.9;9.9},{"APRENDIENDO";"MEJORANDO";"MEJORANDO";"LO ESTAS LOGRANDO";"LO ESTAS LOGRANDO";"QUE BUEN PROGRAMA";"QUE BUEN PROGRAMA";"PASAS AL SIGUIENTE NIVEL"})</f>
        <v>MEJORANDO</v>
      </c>
      <c r="G15" s="16">
        <f t="shared" si="0"/>
        <v>4.5999999999999996</v>
      </c>
      <c r="H15" s="28">
        <f t="shared" si="1"/>
        <v>276</v>
      </c>
      <c r="I15" s="18">
        <v>48</v>
      </c>
      <c r="J15" s="18">
        <v>44</v>
      </c>
      <c r="K15" s="18">
        <v>48</v>
      </c>
      <c r="L15" s="18">
        <v>44</v>
      </c>
      <c r="M15" s="18">
        <v>48</v>
      </c>
      <c r="N15" s="18">
        <v>44</v>
      </c>
    </row>
    <row r="16" spans="1:15" s="49" customFormat="1" thickBot="1" x14ac:dyDescent="0.35">
      <c r="A16"/>
      <c r="B16" s="29">
        <v>10</v>
      </c>
      <c r="C16" s="29" t="s">
        <v>343</v>
      </c>
      <c r="D16" s="29" t="s">
        <v>177</v>
      </c>
      <c r="E16" s="35" t="s">
        <v>178</v>
      </c>
      <c r="F16" s="27" t="str">
        <f>LOOKUP(G16,{0;2.9;3.9;4.9;5.9;6.9;7.9;8.9;9.9},{"APRENDIENDO";"MEJORANDO";"MEJORANDO";"LO ESTAS LOGRANDO";"LO ESTAS LOGRANDO";"QUE BUEN PROGRAMA";"QUE BUEN PROGRAMA";"PASAS AL SIGUIENTE NIVEL"})</f>
        <v>APRENDIENDO</v>
      </c>
      <c r="G16" s="16">
        <f t="shared" si="0"/>
        <v>0</v>
      </c>
      <c r="H16" s="28">
        <f t="shared" si="1"/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/>
    </row>
    <row r="17" spans="1:14" thickBot="1" x14ac:dyDescent="0.35">
      <c r="B17" s="29"/>
      <c r="C17" s="53"/>
      <c r="D17" s="53"/>
      <c r="E17" s="35"/>
      <c r="F17" s="27" t="e">
        <f>LOOKUP(G17,{0;2.9;3.9;4.9;5.9;6.9;7.9;8.9;9.9},{"APRENDIENDO";"MEJORANDO";"MEJORANDO";"LO ESTAS LOGRANDO";"LO ESTAS LOGRANDO";"QUE BUEN PROGRAMA";"QUE BUEN PROGRAMA";"PASAS AL SIGUIENTE NIVEL"})</f>
        <v>#DIV/0!</v>
      </c>
      <c r="G17" s="16" t="e">
        <f t="shared" si="0"/>
        <v>#DIV/0!</v>
      </c>
      <c r="H17" s="28">
        <f t="shared" si="1"/>
        <v>0</v>
      </c>
      <c r="I17" s="18"/>
      <c r="J17" s="18"/>
      <c r="K17" s="18"/>
      <c r="L17" s="18"/>
      <c r="M17" s="18"/>
      <c r="N17" s="18"/>
    </row>
    <row r="18" spans="1:14" thickBot="1" x14ac:dyDescent="0.35">
      <c r="B18" s="29"/>
      <c r="C18" s="29"/>
      <c r="D18" s="29"/>
      <c r="E18" s="35"/>
      <c r="F18" s="27" t="e">
        <f>LOOKUP(G18,{0;2.9;3.9;4.9;5.9;6.9;7.9;8.9;9.9},{"APRENDIENDO";"MEJORANDO";"MEJORANDO";"LO ESTAS LOGRANDO";"LO ESTAS LOGRANDO";"QUE BUEN PROGRAMA";"QUE BUEN PROGRAMA";"PASAS AL SIGUIENTE NIVEL"})</f>
        <v>#DIV/0!</v>
      </c>
      <c r="G18" s="16" t="e">
        <f t="shared" si="0"/>
        <v>#DIV/0!</v>
      </c>
      <c r="H18" s="28">
        <f t="shared" si="1"/>
        <v>0</v>
      </c>
      <c r="I18" s="18"/>
      <c r="J18" s="18"/>
      <c r="K18" s="18"/>
      <c r="L18" s="18"/>
      <c r="M18" s="18"/>
      <c r="N18" s="18"/>
    </row>
    <row r="19" spans="1:14" thickBot="1" x14ac:dyDescent="0.35">
      <c r="B19" s="29"/>
      <c r="C19" s="53"/>
      <c r="D19" s="53"/>
      <c r="E19" s="35"/>
      <c r="F19" s="27" t="e">
        <f>LOOKUP(G19,{0;2.9;3.9;4.9;5.9;6.9;7.9;8.9;9.9},{"APRENDIENDO";"MEJORANDO";"MEJORANDO";"LO ESTAS LOGRANDO";"LO ESTAS LOGRANDO";"QUE BUEN PROGRAMA";"QUE BUEN PROGRAMA";"PASAS AL SIGUIENTE NIVEL"})</f>
        <v>#DIV/0!</v>
      </c>
      <c r="G19" s="16" t="e">
        <f t="shared" si="0"/>
        <v>#DIV/0!</v>
      </c>
      <c r="H19" s="28">
        <f t="shared" si="1"/>
        <v>0</v>
      </c>
      <c r="I19" s="18"/>
      <c r="J19" s="18"/>
      <c r="K19" s="18"/>
      <c r="L19" s="18"/>
      <c r="M19" s="18"/>
      <c r="N19" s="18"/>
    </row>
    <row r="20" spans="1:14" thickBot="1" x14ac:dyDescent="0.35">
      <c r="B20" s="29"/>
      <c r="C20" s="53"/>
      <c r="D20" s="53"/>
      <c r="E20" s="35"/>
      <c r="F20" s="27" t="e">
        <f>LOOKUP(G20,{0;2.9;3.9;4.9;5.9;6.9;7.9;8.9;9.9},{"APRENDIENDO";"MEJORANDO";"MEJORANDO";"LO ESTAS LOGRANDO";"LO ESTAS LOGRANDO";"QUE BUEN PROGRAMA";"QUE BUEN PROGRAMA";"PASAS AL SIGUIENTE NIVEL"})</f>
        <v>#DIV/0!</v>
      </c>
      <c r="G20" s="16" t="e">
        <f t="shared" si="0"/>
        <v>#DIV/0!</v>
      </c>
      <c r="H20" s="28">
        <f t="shared" si="1"/>
        <v>0</v>
      </c>
      <c r="I20" s="18"/>
      <c r="J20" s="18"/>
      <c r="K20" s="18"/>
      <c r="L20" s="18"/>
      <c r="M20" s="18"/>
      <c r="N20" s="18"/>
    </row>
    <row r="21" spans="1:14" ht="15.75" customHeight="1" thickBot="1" x14ac:dyDescent="0.35">
      <c r="A21" s="49"/>
      <c r="B21" s="29"/>
      <c r="C21" s="54"/>
      <c r="D21" s="54"/>
      <c r="E21" s="52"/>
      <c r="F21" s="59" t="e">
        <f>LOOKUP(G21,{0;2.9;3.9;4.9;5.9;6.9;7.9;8.9;9.9},{"APRENDIENDO";"MEJORANDO";"MEJORANDO";"LO ESTAS LOGRANDO";"LO ESTAS LOGRANDO";"QUE BUEN PROGRAMA";"QUE BUEN PROGRAMA";"PASAS AL SIGUIENTE NIVEL"})</f>
        <v>#DIV/0!</v>
      </c>
      <c r="G21" s="16" t="e">
        <f t="shared" si="0"/>
        <v>#DIV/0!</v>
      </c>
      <c r="H21" s="28">
        <f t="shared" si="1"/>
        <v>0</v>
      </c>
      <c r="I21" s="18"/>
      <c r="J21" s="18"/>
      <c r="K21" s="18"/>
      <c r="L21" s="18"/>
      <c r="M21" s="18"/>
      <c r="N21" s="18"/>
    </row>
    <row r="22" spans="1:14" ht="15.75" customHeight="1" thickBot="1" x14ac:dyDescent="0.35">
      <c r="B22" s="29"/>
      <c r="C22" s="53"/>
      <c r="D22" s="53"/>
      <c r="E22" s="35"/>
      <c r="F22" s="27" t="e">
        <f>LOOKUP(G22,{0;2.9;3.9;4.9;5.9;6.9;7.9;8.9;9.9},{"APRENDIENDO";"MEJORANDO";"MEJORANDO";"LO ESTAS LOGRANDO";"LO ESTAS LOGRANDO";"QUE BUEN PROGRAMA";"QUE BUEN PROGRAMA";"PASAS AL SIGUIENTE NIVEL"})</f>
        <v>#DIV/0!</v>
      </c>
      <c r="G22" s="16" t="e">
        <f t="shared" si="0"/>
        <v>#DIV/0!</v>
      </c>
      <c r="H22" s="28">
        <f t="shared" si="1"/>
        <v>0</v>
      </c>
      <c r="I22" s="18"/>
      <c r="J22" s="18"/>
      <c r="K22" s="18"/>
      <c r="L22" s="18"/>
      <c r="M22" s="18"/>
      <c r="N22" s="18"/>
    </row>
    <row r="23" spans="1:14" ht="15.75" customHeight="1" thickBot="1" x14ac:dyDescent="0.35">
      <c r="B23" s="29"/>
      <c r="C23" s="53"/>
      <c r="D23" s="53"/>
      <c r="E23" s="35"/>
      <c r="F23" s="27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28">
        <f t="shared" si="1"/>
        <v>0</v>
      </c>
      <c r="I23" s="18"/>
      <c r="J23" s="18"/>
      <c r="K23" s="18"/>
      <c r="L23" s="18"/>
      <c r="M23" s="18"/>
      <c r="N23" s="18"/>
    </row>
    <row r="24" spans="1:14" ht="15.75" customHeight="1" thickBot="1" x14ac:dyDescent="0.35">
      <c r="B24" s="29"/>
      <c r="C24" s="51"/>
      <c r="D24" s="51"/>
      <c r="E24" s="35"/>
      <c r="F24" s="27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28">
        <f t="shared" si="1"/>
        <v>0</v>
      </c>
      <c r="I24" s="18"/>
      <c r="J24" s="18"/>
      <c r="K24" s="18"/>
      <c r="L24" s="18"/>
      <c r="M24" s="18"/>
      <c r="N24" s="18"/>
    </row>
    <row r="25" spans="1:14" ht="15.75" customHeight="1" thickBot="1" x14ac:dyDescent="0.35">
      <c r="B25" s="29"/>
      <c r="C25" s="53"/>
      <c r="D25" s="53"/>
      <c r="E25" s="35"/>
      <c r="F25" s="27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28">
        <f t="shared" si="1"/>
        <v>0</v>
      </c>
      <c r="I25" s="18"/>
      <c r="J25" s="18"/>
      <c r="K25" s="18"/>
      <c r="L25" s="18"/>
      <c r="M25" s="18"/>
      <c r="N25" s="18"/>
    </row>
    <row r="26" spans="1:14" ht="15.75" customHeight="1" thickBot="1" x14ac:dyDescent="0.35">
      <c r="B26" s="29"/>
      <c r="C26" s="53"/>
      <c r="D26" s="53"/>
      <c r="E26" s="35"/>
      <c r="F26" s="27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28">
        <f t="shared" si="1"/>
        <v>0</v>
      </c>
      <c r="I26" s="18"/>
      <c r="J26" s="18"/>
      <c r="K26" s="18"/>
      <c r="L26" s="18"/>
      <c r="M26" s="18"/>
      <c r="N26" s="18"/>
    </row>
    <row r="27" spans="1:14" ht="15.75" customHeight="1" thickBot="1" x14ac:dyDescent="0.35">
      <c r="B27" s="29"/>
      <c r="C27" s="53"/>
      <c r="D27" s="53"/>
      <c r="E27" s="35"/>
      <c r="F27" s="27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28">
        <f t="shared" si="1"/>
        <v>0</v>
      </c>
      <c r="I27" s="18"/>
      <c r="J27" s="18"/>
      <c r="K27" s="18"/>
      <c r="L27" s="18"/>
      <c r="M27" s="18"/>
      <c r="N27" s="18"/>
    </row>
    <row r="28" spans="1:14" ht="15.75" customHeight="1" thickBot="1" x14ac:dyDescent="0.35">
      <c r="B28" s="29"/>
      <c r="C28" s="53"/>
      <c r="D28" s="53"/>
      <c r="E28" s="35"/>
      <c r="F28" s="27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28">
        <f t="shared" si="1"/>
        <v>0</v>
      </c>
      <c r="I28" s="18"/>
      <c r="J28" s="18"/>
      <c r="K28" s="18"/>
      <c r="L28" s="18"/>
      <c r="M28" s="18"/>
      <c r="N28" s="18"/>
    </row>
    <row r="29" spans="1:14" ht="15.75" customHeight="1" thickBot="1" x14ac:dyDescent="0.35">
      <c r="B29" s="29"/>
      <c r="C29" s="29"/>
      <c r="D29" s="29"/>
      <c r="E29" s="35"/>
      <c r="F29" s="27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28">
        <f t="shared" si="1"/>
        <v>0</v>
      </c>
      <c r="I29" s="18"/>
      <c r="J29" s="18"/>
      <c r="K29" s="18"/>
      <c r="L29" s="18"/>
      <c r="M29" s="18"/>
      <c r="N29" s="18"/>
    </row>
    <row r="30" spans="1:14" ht="15.75" customHeight="1" thickBot="1" x14ac:dyDescent="0.35">
      <c r="B30" s="29"/>
      <c r="C30" s="53"/>
      <c r="D30" s="53"/>
      <c r="E30" s="35"/>
      <c r="F30" s="27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28">
        <f t="shared" si="1"/>
        <v>0</v>
      </c>
      <c r="I30" s="18"/>
      <c r="J30" s="18"/>
      <c r="K30" s="18"/>
      <c r="L30" s="18"/>
      <c r="M30" s="18"/>
      <c r="N30" s="18"/>
    </row>
    <row r="31" spans="1:14" ht="15.75" customHeight="1" thickBot="1" x14ac:dyDescent="0.35">
      <c r="B31" s="29"/>
      <c r="C31" s="51"/>
      <c r="D31" s="51"/>
      <c r="E31" s="35"/>
      <c r="F31" s="27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28">
        <f t="shared" si="1"/>
        <v>0</v>
      </c>
      <c r="I31" s="18"/>
      <c r="J31" s="18"/>
      <c r="K31" s="18"/>
      <c r="L31" s="18"/>
      <c r="M31" s="18"/>
      <c r="N31" s="18"/>
    </row>
    <row r="32" spans="1:14" ht="15.75" customHeight="1" thickBot="1" x14ac:dyDescent="0.35">
      <c r="B32" s="29"/>
      <c r="C32" s="51"/>
      <c r="D32" s="51"/>
      <c r="E32" s="35"/>
      <c r="F32" s="27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28">
        <f t="shared" si="1"/>
        <v>0</v>
      </c>
      <c r="I32" s="18"/>
      <c r="J32" s="18"/>
      <c r="K32" s="18"/>
      <c r="L32" s="18"/>
      <c r="M32" s="18"/>
      <c r="N32" s="18"/>
    </row>
    <row r="33" spans="2:14" ht="15.75" customHeight="1" thickBot="1" x14ac:dyDescent="0.35">
      <c r="B33" s="29"/>
      <c r="C33" s="54"/>
      <c r="D33" s="54"/>
      <c r="E33" s="35"/>
      <c r="F33" s="27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28">
        <f t="shared" si="1"/>
        <v>0</v>
      </c>
      <c r="I33" s="18"/>
      <c r="J33" s="18"/>
      <c r="K33" s="18"/>
      <c r="L33" s="18"/>
      <c r="M33" s="18"/>
      <c r="N33" s="18"/>
    </row>
    <row r="34" spans="2:14" ht="15.75" customHeight="1" thickBot="1" x14ac:dyDescent="0.35">
      <c r="B34" s="29"/>
      <c r="C34" s="51"/>
      <c r="D34" s="51"/>
      <c r="E34" s="35"/>
      <c r="F34" s="27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28">
        <f t="shared" si="1"/>
        <v>0</v>
      </c>
      <c r="I34" s="18"/>
      <c r="J34" s="18"/>
      <c r="K34" s="18"/>
      <c r="L34" s="18"/>
      <c r="M34" s="18"/>
      <c r="N34" s="18"/>
    </row>
    <row r="35" spans="2:14" ht="15.75" customHeight="1" thickBot="1" x14ac:dyDescent="0.35">
      <c r="B35" s="29"/>
      <c r="C35" s="53"/>
      <c r="D35" s="53"/>
      <c r="E35" s="35"/>
      <c r="F35" s="27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28">
        <f t="shared" si="1"/>
        <v>0</v>
      </c>
      <c r="I35" s="18"/>
      <c r="J35" s="18"/>
      <c r="K35" s="18"/>
      <c r="L35" s="18"/>
      <c r="M35" s="18"/>
      <c r="N35" s="18"/>
    </row>
    <row r="36" spans="2:14" ht="15.75" customHeight="1" thickBot="1" x14ac:dyDescent="0.35">
      <c r="B36" s="29"/>
      <c r="C36" s="53"/>
      <c r="D36" s="53"/>
      <c r="E36" s="35"/>
      <c r="F36" s="27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28">
        <f t="shared" si="1"/>
        <v>0</v>
      </c>
      <c r="I36" s="18"/>
      <c r="J36" s="18"/>
      <c r="K36" s="18"/>
      <c r="L36" s="18"/>
      <c r="M36" s="18"/>
      <c r="N36" s="18"/>
    </row>
    <row r="37" spans="2:14" ht="15.75" customHeight="1" thickBot="1" x14ac:dyDescent="0.35">
      <c r="B37" s="29"/>
      <c r="C37" s="29"/>
      <c r="D37" s="29"/>
      <c r="E37" s="35"/>
      <c r="F37" s="27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si="0"/>
        <v>#DIV/0!</v>
      </c>
      <c r="H37" s="28">
        <f t="shared" si="1"/>
        <v>0</v>
      </c>
      <c r="I37" s="18"/>
      <c r="J37" s="18"/>
      <c r="K37" s="18"/>
      <c r="L37" s="18"/>
      <c r="M37" s="18"/>
      <c r="N37" s="18"/>
    </row>
    <row r="38" spans="2:14" ht="15.75" customHeight="1" thickBot="1" x14ac:dyDescent="0.35">
      <c r="B38" s="29"/>
      <c r="C38" s="53"/>
      <c r="D38" s="53"/>
      <c r="E38" s="35"/>
      <c r="F38" s="27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si="0"/>
        <v>#DIV/0!</v>
      </c>
      <c r="H38" s="28">
        <f t="shared" si="1"/>
        <v>0</v>
      </c>
      <c r="I38" s="18"/>
      <c r="J38" s="18"/>
      <c r="K38" s="18"/>
      <c r="L38" s="18"/>
      <c r="M38" s="18"/>
      <c r="N38" s="18"/>
    </row>
    <row r="39" spans="2:14" ht="15.75" customHeight="1" thickBot="1" x14ac:dyDescent="0.35">
      <c r="B39" s="29"/>
      <c r="C39" s="29"/>
      <c r="D39" s="29"/>
      <c r="E39" s="35"/>
      <c r="F39" s="27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ref="G39:G69" si="2">AVERAGE(I39:N39)/10</f>
        <v>#DIV/0!</v>
      </c>
      <c r="H39" s="28">
        <f t="shared" ref="H39:H69" si="3">SUM(I39:N39)</f>
        <v>0</v>
      </c>
      <c r="I39" s="18"/>
      <c r="J39" s="18"/>
      <c r="K39" s="18"/>
      <c r="L39" s="18"/>
      <c r="M39" s="18"/>
      <c r="N39" s="18"/>
    </row>
    <row r="40" spans="2:14" ht="15.75" customHeight="1" thickBot="1" x14ac:dyDescent="0.35">
      <c r="B40" s="29"/>
      <c r="C40" s="29"/>
      <c r="D40" s="29"/>
      <c r="E40" s="52"/>
      <c r="F40" s="27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si="2"/>
        <v>#DIV/0!</v>
      </c>
      <c r="H40" s="28">
        <f t="shared" si="3"/>
        <v>0</v>
      </c>
      <c r="I40" s="18"/>
      <c r="J40" s="18"/>
      <c r="K40" s="18"/>
      <c r="L40" s="18"/>
      <c r="M40" s="18"/>
      <c r="N40" s="18"/>
    </row>
    <row r="41" spans="2:14" ht="15.75" customHeight="1" thickBot="1" x14ac:dyDescent="0.35">
      <c r="B41" s="29"/>
      <c r="C41" s="29"/>
      <c r="D41" s="29"/>
      <c r="E41" s="35"/>
      <c r="F41" s="27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2"/>
        <v>#DIV/0!</v>
      </c>
      <c r="H41" s="28">
        <f t="shared" si="3"/>
        <v>0</v>
      </c>
      <c r="I41" s="18"/>
      <c r="J41" s="18"/>
      <c r="K41" s="18"/>
      <c r="L41" s="18"/>
      <c r="M41" s="18"/>
      <c r="N41" s="18"/>
    </row>
    <row r="42" spans="2:14" ht="15.75" customHeight="1" thickBot="1" x14ac:dyDescent="0.35">
      <c r="B42" s="29"/>
      <c r="C42" s="53"/>
      <c r="D42" s="53"/>
      <c r="E42" s="35"/>
      <c r="F42" s="27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2"/>
        <v>#DIV/0!</v>
      </c>
      <c r="H42" s="28">
        <f t="shared" si="3"/>
        <v>0</v>
      </c>
      <c r="I42" s="18"/>
      <c r="J42" s="18"/>
      <c r="K42" s="18"/>
      <c r="L42" s="18"/>
      <c r="M42" s="18"/>
      <c r="N42" s="18"/>
    </row>
    <row r="43" spans="2:14" ht="15.75" customHeight="1" thickBot="1" x14ac:dyDescent="0.35">
      <c r="B43" s="29"/>
      <c r="C43" s="29"/>
      <c r="D43" s="29"/>
      <c r="E43" s="35"/>
      <c r="F43" s="27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2"/>
        <v>#DIV/0!</v>
      </c>
      <c r="H43" s="28">
        <f t="shared" si="3"/>
        <v>0</v>
      </c>
      <c r="I43" s="18"/>
      <c r="J43" s="18"/>
      <c r="K43" s="18"/>
      <c r="L43" s="18"/>
      <c r="M43" s="18"/>
      <c r="N43" s="18"/>
    </row>
    <row r="44" spans="2:14" ht="15.75" customHeight="1" thickBot="1" x14ac:dyDescent="0.35">
      <c r="B44" s="29"/>
      <c r="C44" s="29"/>
      <c r="D44" s="29"/>
      <c r="E44" s="35"/>
      <c r="F44" s="27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2"/>
        <v>#DIV/0!</v>
      </c>
      <c r="H44" s="28">
        <f t="shared" si="3"/>
        <v>0</v>
      </c>
      <c r="I44" s="18"/>
      <c r="J44" s="18"/>
      <c r="K44" s="18"/>
      <c r="L44" s="18"/>
      <c r="M44" s="18"/>
      <c r="N44" s="18"/>
    </row>
    <row r="45" spans="2:14" ht="15.75" customHeight="1" thickBot="1" x14ac:dyDescent="0.35">
      <c r="B45" s="29"/>
      <c r="C45" s="51"/>
      <c r="D45" s="51"/>
      <c r="E45" s="35"/>
      <c r="F45" s="27" t="e">
        <f>LOOKUP(G45,{0;2.9;3.9;4.9;5.9;6.9;7.9;8.9;9.9},{"APRENDIENDO";"MEJORANDO";"MEJORANDO";"LO ESTAS LOGRANDO";"LO ESTAS LOGRANDO";"QUE BUEN PROGRAMA";"QUE BUEN PROGRAMA";"PASAS AL SIGUIENTE NIVEL"})</f>
        <v>#DIV/0!</v>
      </c>
      <c r="G45" s="16" t="e">
        <f t="shared" si="2"/>
        <v>#DIV/0!</v>
      </c>
      <c r="H45" s="28">
        <f t="shared" si="3"/>
        <v>0</v>
      </c>
      <c r="I45" s="18"/>
      <c r="J45" s="18"/>
      <c r="K45" s="18"/>
      <c r="L45" s="18"/>
      <c r="M45" s="18"/>
      <c r="N45" s="18"/>
    </row>
    <row r="46" spans="2:14" ht="15.75" customHeight="1" thickBot="1" x14ac:dyDescent="0.35">
      <c r="B46" s="29"/>
      <c r="C46" s="53"/>
      <c r="D46" s="53"/>
      <c r="E46" s="35"/>
      <c r="F46" s="27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2"/>
        <v>#DIV/0!</v>
      </c>
      <c r="H46" s="28">
        <f t="shared" si="3"/>
        <v>0</v>
      </c>
      <c r="I46" s="18"/>
      <c r="J46" s="18"/>
      <c r="K46" s="18"/>
      <c r="L46" s="18"/>
      <c r="M46" s="18"/>
      <c r="N46" s="18"/>
    </row>
    <row r="47" spans="2:14" ht="15.75" customHeight="1" thickBot="1" x14ac:dyDescent="0.35">
      <c r="B47" s="29"/>
      <c r="C47" s="29"/>
      <c r="D47" s="29"/>
      <c r="E47" s="35"/>
      <c r="F47" s="27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2"/>
        <v>#DIV/0!</v>
      </c>
      <c r="H47" s="28">
        <f t="shared" si="3"/>
        <v>0</v>
      </c>
      <c r="I47" s="18"/>
      <c r="J47" s="18"/>
      <c r="K47" s="18"/>
      <c r="L47" s="18"/>
      <c r="M47" s="18"/>
      <c r="N47" s="18"/>
    </row>
    <row r="48" spans="2:14" ht="15.75" customHeight="1" thickBot="1" x14ac:dyDescent="0.35">
      <c r="B48" s="29"/>
      <c r="C48" s="51"/>
      <c r="D48" s="51"/>
      <c r="E48" s="35"/>
      <c r="F48" s="27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2"/>
        <v>#DIV/0!</v>
      </c>
      <c r="H48" s="28">
        <f t="shared" si="3"/>
        <v>0</v>
      </c>
      <c r="I48" s="18"/>
      <c r="J48" s="18"/>
      <c r="K48" s="18"/>
      <c r="L48" s="18"/>
      <c r="M48" s="18"/>
      <c r="N48" s="18"/>
    </row>
    <row r="49" spans="2:14" ht="15.75" customHeight="1" thickBot="1" x14ac:dyDescent="0.35">
      <c r="B49" s="29"/>
      <c r="C49" s="53"/>
      <c r="D49" s="53"/>
      <c r="E49" s="52"/>
      <c r="F49" s="27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2"/>
        <v>#DIV/0!</v>
      </c>
      <c r="H49" s="28">
        <f t="shared" si="3"/>
        <v>0</v>
      </c>
      <c r="I49" s="18"/>
      <c r="J49" s="18"/>
      <c r="K49" s="18"/>
      <c r="L49" s="18"/>
      <c r="M49" s="18"/>
      <c r="N49" s="18"/>
    </row>
    <row r="50" spans="2:14" ht="15.75" customHeight="1" thickBot="1" x14ac:dyDescent="0.35">
      <c r="B50" s="29"/>
      <c r="C50" s="53"/>
      <c r="D50" s="53"/>
      <c r="E50" s="52"/>
      <c r="F50" s="27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2"/>
        <v>#DIV/0!</v>
      </c>
      <c r="H50" s="28">
        <f t="shared" si="3"/>
        <v>0</v>
      </c>
      <c r="I50" s="18"/>
      <c r="J50" s="18"/>
      <c r="K50" s="18"/>
      <c r="L50" s="18"/>
      <c r="M50" s="18"/>
      <c r="N50" s="18"/>
    </row>
    <row r="51" spans="2:14" ht="15.75" customHeight="1" thickBot="1" x14ac:dyDescent="0.35">
      <c r="B51" s="29"/>
      <c r="C51" s="51"/>
      <c r="D51" s="51"/>
      <c r="E51" s="52"/>
      <c r="F51" s="27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2"/>
        <v>#DIV/0!</v>
      </c>
      <c r="H51" s="28">
        <f t="shared" si="3"/>
        <v>0</v>
      </c>
      <c r="I51" s="18"/>
      <c r="J51" s="18"/>
      <c r="K51" s="18"/>
      <c r="L51" s="18"/>
      <c r="M51" s="18"/>
      <c r="N51" s="18"/>
    </row>
    <row r="52" spans="2:14" ht="15.75" customHeight="1" thickBot="1" x14ac:dyDescent="0.35">
      <c r="B52" s="29"/>
      <c r="C52" s="53"/>
      <c r="D52" s="53"/>
      <c r="E52" s="35"/>
      <c r="F52" s="27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2"/>
        <v>#DIV/0!</v>
      </c>
      <c r="H52" s="28">
        <f t="shared" si="3"/>
        <v>0</v>
      </c>
      <c r="I52" s="18"/>
      <c r="J52" s="18"/>
      <c r="K52" s="18"/>
      <c r="L52" s="18"/>
      <c r="M52" s="18"/>
      <c r="N52" s="18"/>
    </row>
    <row r="53" spans="2:14" ht="15.75" customHeight="1" thickBot="1" x14ac:dyDescent="0.35">
      <c r="B53" s="29"/>
      <c r="C53" s="29"/>
      <c r="D53" s="29"/>
      <c r="E53" s="52"/>
      <c r="F53" s="27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2"/>
        <v>#DIV/0!</v>
      </c>
      <c r="H53" s="28">
        <f t="shared" si="3"/>
        <v>0</v>
      </c>
      <c r="I53" s="18"/>
      <c r="J53" s="18"/>
      <c r="K53" s="18"/>
      <c r="L53" s="18"/>
      <c r="M53" s="18"/>
      <c r="N53" s="18"/>
    </row>
    <row r="54" spans="2:14" ht="15.75" customHeight="1" thickBot="1" x14ac:dyDescent="0.35">
      <c r="B54" s="29"/>
      <c r="C54" s="53"/>
      <c r="D54" s="53"/>
      <c r="E54" s="35"/>
      <c r="F54" s="27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2"/>
        <v>#DIV/0!</v>
      </c>
      <c r="H54" s="28">
        <f t="shared" si="3"/>
        <v>0</v>
      </c>
      <c r="I54" s="18"/>
      <c r="J54" s="18"/>
      <c r="K54" s="18"/>
      <c r="L54" s="18"/>
      <c r="M54" s="18"/>
      <c r="N54" s="18"/>
    </row>
    <row r="55" spans="2:14" ht="15.75" customHeight="1" thickBot="1" x14ac:dyDescent="0.35">
      <c r="B55" s="29"/>
      <c r="C55" s="53"/>
      <c r="D55" s="53"/>
      <c r="E55" s="35"/>
      <c r="F55" s="27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2"/>
        <v>#DIV/0!</v>
      </c>
      <c r="H55" s="28">
        <f t="shared" si="3"/>
        <v>0</v>
      </c>
      <c r="I55" s="18"/>
      <c r="J55" s="18"/>
      <c r="K55" s="18"/>
      <c r="L55" s="18"/>
      <c r="M55" s="18"/>
      <c r="N55" s="18"/>
    </row>
    <row r="56" spans="2:14" ht="15.75" customHeight="1" thickBot="1" x14ac:dyDescent="0.35">
      <c r="B56" s="29"/>
      <c r="C56" s="29"/>
      <c r="D56" s="29"/>
      <c r="E56" s="52"/>
      <c r="F56" s="27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2"/>
        <v>#DIV/0!</v>
      </c>
      <c r="H56" s="28">
        <f t="shared" si="3"/>
        <v>0</v>
      </c>
      <c r="I56" s="18"/>
      <c r="J56" s="18"/>
      <c r="K56" s="18"/>
      <c r="L56" s="18"/>
      <c r="M56" s="18"/>
      <c r="N56" s="18"/>
    </row>
    <row r="57" spans="2:14" ht="15" customHeight="1" thickBot="1" x14ac:dyDescent="0.35">
      <c r="B57" s="29"/>
      <c r="C57" s="53"/>
      <c r="D57" s="53"/>
      <c r="E57" s="35"/>
      <c r="F57" s="27" t="e">
        <f>LOOKUP(G57,{0;2.9;3.9;4.9;5.9;6.9;7.9;8.9;9.9},{"APRENDIENDO";"MEJORANDO";"MEJORANDO";"LO ESTAS LOGRANDO";"LO ESTAS LOGRANDO";"QUE BUEN PROGRAMA";"QUE BUEN PROGRAMA";"PASAS AL SIGUIENTE NIVEL"})</f>
        <v>#DIV/0!</v>
      </c>
      <c r="G57" s="16" t="e">
        <f t="shared" si="2"/>
        <v>#DIV/0!</v>
      </c>
      <c r="H57" s="28">
        <f t="shared" si="3"/>
        <v>0</v>
      </c>
      <c r="I57" s="18"/>
      <c r="J57" s="18"/>
      <c r="K57" s="18"/>
      <c r="L57" s="18"/>
      <c r="M57" s="18"/>
      <c r="N57" s="18"/>
    </row>
    <row r="58" spans="2:14" ht="15.75" customHeight="1" thickBot="1" x14ac:dyDescent="0.35">
      <c r="B58" s="29"/>
      <c r="C58" s="53"/>
      <c r="D58" s="53"/>
      <c r="E58" s="56"/>
      <c r="F58" s="27" t="e">
        <f>LOOKUP(G58,{0;2.9;3.9;4.9;5.9;6.9;7.9;8.9;9.9},{"APRENDIENDO";"MEJORANDO";"MEJORANDO";"LO ESTAS LOGRANDO";"LO ESTAS LOGRANDO";"QUE BUEN PROGRAMA";"QUE BUEN PROGRAMA";"PASAS AL SIGUIENTE NIVEL"})</f>
        <v>#DIV/0!</v>
      </c>
      <c r="G58" s="16" t="e">
        <f t="shared" si="2"/>
        <v>#DIV/0!</v>
      </c>
      <c r="H58" s="28">
        <f t="shared" si="3"/>
        <v>0</v>
      </c>
      <c r="I58" s="18"/>
      <c r="J58" s="18"/>
      <c r="K58" s="18"/>
      <c r="L58" s="18"/>
      <c r="M58" s="18"/>
      <c r="N58" s="18"/>
    </row>
    <row r="59" spans="2:14" ht="15.75" customHeight="1" thickBot="1" x14ac:dyDescent="0.35">
      <c r="B59" s="29"/>
      <c r="C59" s="29"/>
      <c r="D59" s="29"/>
      <c r="E59" s="57"/>
      <c r="F59" s="27" t="e">
        <f>LOOKUP(G59,{0;2.9;3.9;4.9;5.9;6.9;7.9;8.9;9.9},{"APRENDIENDO";"MEJORANDO";"MEJORANDO";"LO ESTAS LOGRANDO";"LO ESTAS LOGRANDO";"QUE BUEN PROGRAMA";"QUE BUEN PROGRAMA";"PASAS AL SIGUIENTE NIVEL"})</f>
        <v>#DIV/0!</v>
      </c>
      <c r="G59" s="16" t="e">
        <f t="shared" si="2"/>
        <v>#DIV/0!</v>
      </c>
      <c r="H59" s="28">
        <f t="shared" si="3"/>
        <v>0</v>
      </c>
      <c r="I59" s="18"/>
      <c r="J59" s="18"/>
      <c r="K59" s="18"/>
      <c r="L59" s="18"/>
      <c r="M59" s="18"/>
      <c r="N59" s="18"/>
    </row>
    <row r="60" spans="2:14" ht="15.75" customHeight="1" thickBot="1" x14ac:dyDescent="0.35">
      <c r="B60" s="29"/>
      <c r="C60" s="29"/>
      <c r="D60" s="29"/>
      <c r="E60" s="56"/>
      <c r="F60" s="27" t="e">
        <f>LOOKUP(G60,{0;2.9;3.9;4.9;5.9;6.9;7.9;8.9;9.9},{"APRENDIENDO";"MEJORANDO";"MEJORANDO";"LO ESTAS LOGRANDO";"LO ESTAS LOGRANDO";"QUE BUEN PROGRAMA";"QUE BUEN PROGRAMA";"PASAS AL SIGUIENTE NIVEL"})</f>
        <v>#DIV/0!</v>
      </c>
      <c r="G60" s="16" t="e">
        <f t="shared" si="2"/>
        <v>#DIV/0!</v>
      </c>
      <c r="H60" s="28">
        <f t="shared" si="3"/>
        <v>0</v>
      </c>
      <c r="I60" s="18"/>
      <c r="J60" s="18"/>
      <c r="K60" s="18"/>
      <c r="L60" s="18"/>
      <c r="M60" s="18"/>
      <c r="N60" s="18"/>
    </row>
    <row r="61" spans="2:14" ht="15.75" customHeight="1" thickBot="1" x14ac:dyDescent="0.35">
      <c r="B61" s="29"/>
      <c r="C61" s="29"/>
      <c r="D61" s="29"/>
      <c r="E61" s="35"/>
      <c r="F61" s="27" t="e">
        <f>LOOKUP(G61,{0;2.9;3.9;4.9;5.9;6.9;7.9;8.9;9.9},{"APRENDIENDO";"MEJORANDO";"MEJORANDO";"LO ESTAS LOGRANDO";"LO ESTAS LOGRANDO";"QUE BUEN PROGRAMA";"QUE BUEN PROGRAMA";"PASAS AL SIGUIENTE NIVEL"})</f>
        <v>#DIV/0!</v>
      </c>
      <c r="G61" s="16" t="e">
        <f t="shared" si="2"/>
        <v>#DIV/0!</v>
      </c>
      <c r="H61" s="28">
        <f t="shared" si="3"/>
        <v>0</v>
      </c>
      <c r="I61" s="18"/>
      <c r="J61" s="18"/>
      <c r="K61" s="18"/>
      <c r="L61" s="18"/>
      <c r="M61" s="18"/>
      <c r="N61" s="18"/>
    </row>
    <row r="62" spans="2:14" ht="15.75" customHeight="1" thickBot="1" x14ac:dyDescent="0.35">
      <c r="B62" s="29"/>
      <c r="C62" s="29"/>
      <c r="D62" s="29"/>
      <c r="E62" s="35"/>
      <c r="F62" s="27" t="e">
        <f>LOOKUP(G62,{0;2.9;3.9;4.9;5.9;6.9;7.9;8.9;9.9},{"APRENDIENDO";"MEJORANDO";"MEJORANDO";"LO ESTAS LOGRANDO";"LO ESTAS LOGRANDO";"QUE BUEN PROGRAMA";"QUE BUEN PROGRAMA";"PASAS AL SIGUIENTE NIVEL"})</f>
        <v>#DIV/0!</v>
      </c>
      <c r="G62" s="16" t="e">
        <f t="shared" si="2"/>
        <v>#DIV/0!</v>
      </c>
      <c r="H62" s="28">
        <f t="shared" si="3"/>
        <v>0</v>
      </c>
      <c r="I62" s="18"/>
      <c r="J62" s="18"/>
      <c r="K62" s="18"/>
      <c r="L62" s="18"/>
      <c r="M62" s="18"/>
      <c r="N62" s="18"/>
    </row>
    <row r="63" spans="2:14" ht="15.75" customHeight="1" thickBot="1" x14ac:dyDescent="0.35">
      <c r="B63" s="29"/>
      <c r="C63" s="29"/>
      <c r="D63" s="29"/>
      <c r="E63" s="52"/>
      <c r="F63" s="27" t="e">
        <f>LOOKUP(G63,{0;2.9;3.9;4.9;5.9;6.9;7.9;8.9;9.9},{"APRENDIENDO";"MEJORANDO";"MEJORANDO";"LO ESTAS LOGRANDO";"LO ESTAS LOGRANDO";"QUE BUEN PROGRAMA";"QUE BUEN PROGRAMA";"PASAS AL SIGUIENTE NIVEL"})</f>
        <v>#DIV/0!</v>
      </c>
      <c r="G63" s="16" t="e">
        <f t="shared" si="2"/>
        <v>#DIV/0!</v>
      </c>
      <c r="H63" s="28">
        <f t="shared" si="3"/>
        <v>0</v>
      </c>
      <c r="I63" s="18"/>
      <c r="J63" s="18"/>
      <c r="K63" s="18"/>
      <c r="L63" s="18"/>
      <c r="M63" s="18"/>
      <c r="N63" s="18"/>
    </row>
    <row r="64" spans="2:14" ht="15.75" customHeight="1" thickBot="1" x14ac:dyDescent="0.35">
      <c r="B64" s="29"/>
      <c r="C64" s="53"/>
      <c r="D64" s="53"/>
      <c r="E64" s="35"/>
      <c r="F64" s="27" t="e">
        <f>LOOKUP(G64,{0;2.9;3.9;4.9;5.9;6.9;7.9;8.9;9.9},{"APRENDIENDO";"MEJORANDO";"MEJORANDO";"LO ESTAS LOGRANDO";"LO ESTAS LOGRANDO";"QUE BUEN PROGRAMA";"QUE BUEN PROGRAMA";"PASAS AL SIGUIENTE NIVEL"})</f>
        <v>#DIV/0!</v>
      </c>
      <c r="G64" s="16" t="e">
        <f t="shared" si="2"/>
        <v>#DIV/0!</v>
      </c>
      <c r="H64" s="28">
        <f t="shared" si="3"/>
        <v>0</v>
      </c>
      <c r="I64" s="18"/>
      <c r="J64" s="18"/>
      <c r="K64" s="18"/>
      <c r="L64" s="18"/>
      <c r="M64" s="18"/>
      <c r="N64" s="18"/>
    </row>
    <row r="65" spans="2:14" ht="15.75" customHeight="1" thickBot="1" x14ac:dyDescent="0.35">
      <c r="B65" s="29"/>
      <c r="C65" s="54"/>
      <c r="D65" s="54"/>
      <c r="E65" s="35"/>
      <c r="F65" s="27" t="e">
        <f>LOOKUP(G65,{0;2.9;3.9;4.9;5.9;6.9;7.9;8.9;9.9},{"APRENDIENDO";"MEJORANDO";"MEJORANDO";"LO ESTAS LOGRANDO";"LO ESTAS LOGRANDO";"QUE BUEN PROGRAMA";"QUE BUEN PROGRAMA";"PASAS AL SIGUIENTE NIVEL"})</f>
        <v>#DIV/0!</v>
      </c>
      <c r="G65" s="16" t="e">
        <f t="shared" si="2"/>
        <v>#DIV/0!</v>
      </c>
      <c r="H65" s="28">
        <f t="shared" si="3"/>
        <v>0</v>
      </c>
      <c r="I65" s="18"/>
      <c r="J65" s="18"/>
      <c r="K65" s="18"/>
      <c r="L65" s="18"/>
      <c r="M65" s="18"/>
      <c r="N65" s="18"/>
    </row>
    <row r="66" spans="2:14" ht="15.75" customHeight="1" thickBot="1" x14ac:dyDescent="0.35">
      <c r="B66" s="29"/>
      <c r="C66" s="54"/>
      <c r="D66" s="54"/>
      <c r="E66" s="35"/>
      <c r="F66" s="27" t="e">
        <f>LOOKUP(G66,{0;2.9;3.9;4.9;5.9;6.9;7.9;8.9;9.9},{"APRENDIENDO";"MEJORANDO";"MEJORANDO";"LO ESTAS LOGRANDO";"LO ESTAS LOGRANDO";"QUE BUEN PROGRAMA";"QUE BUEN PROGRAMA";"PASAS AL SIGUIENTE NIVEL"})</f>
        <v>#DIV/0!</v>
      </c>
      <c r="G66" s="16" t="e">
        <f t="shared" si="2"/>
        <v>#DIV/0!</v>
      </c>
      <c r="H66" s="28">
        <f t="shared" si="3"/>
        <v>0</v>
      </c>
      <c r="I66" s="18"/>
      <c r="J66" s="18"/>
      <c r="K66" s="18"/>
      <c r="L66" s="18"/>
      <c r="M66" s="18"/>
      <c r="N66" s="18"/>
    </row>
    <row r="67" spans="2:14" ht="15.75" customHeight="1" thickBot="1" x14ac:dyDescent="0.35">
      <c r="B67" s="29"/>
      <c r="C67" s="53"/>
      <c r="D67" s="53"/>
      <c r="E67" s="35"/>
      <c r="F67" s="27" t="e">
        <f>LOOKUP(G67,{0;2.9;3.9;4.9;5.9;6.9;7.9;8.9;9.9},{"APRENDIENDO";"MEJORANDO";"MEJORANDO";"LO ESTAS LOGRANDO";"LO ESTAS LOGRANDO";"QUE BUEN PROGRAMA";"QUE BUEN PROGRAMA";"PASAS AL SIGUIENTE NIVEL"})</f>
        <v>#DIV/0!</v>
      </c>
      <c r="G67" s="16" t="e">
        <f t="shared" si="2"/>
        <v>#DIV/0!</v>
      </c>
      <c r="H67" s="28">
        <f t="shared" si="3"/>
        <v>0</v>
      </c>
      <c r="I67" s="18"/>
      <c r="J67" s="18"/>
      <c r="K67" s="18"/>
      <c r="L67" s="18"/>
      <c r="M67" s="18"/>
      <c r="N67" s="18"/>
    </row>
    <row r="68" spans="2:14" ht="15.75" customHeight="1" thickBot="1" x14ac:dyDescent="0.35">
      <c r="B68" s="29"/>
      <c r="C68" s="54"/>
      <c r="D68" s="54"/>
      <c r="E68" s="52"/>
      <c r="F68" s="27" t="e">
        <f>LOOKUP(G68,{0;2.9;3.9;4.9;5.9;6.9;7.9;8.9;9.9},{"APRENDIENDO";"MEJORANDO";"MEJORANDO";"LO ESTAS LOGRANDO";"LO ESTAS LOGRANDO";"QUE BUEN PROGRAMA";"QUE BUEN PROGRAMA";"PASAS AL SIGUIENTE NIVEL"})</f>
        <v>#DIV/0!</v>
      </c>
      <c r="G68" s="16" t="e">
        <f t="shared" si="2"/>
        <v>#DIV/0!</v>
      </c>
      <c r="H68" s="28">
        <f t="shared" si="3"/>
        <v>0</v>
      </c>
      <c r="I68" s="18"/>
      <c r="J68" s="18"/>
      <c r="K68" s="18"/>
      <c r="L68" s="18"/>
      <c r="M68" s="18"/>
      <c r="N68" s="18"/>
    </row>
    <row r="69" spans="2:14" ht="15.75" customHeight="1" thickBot="1" x14ac:dyDescent="0.35">
      <c r="B69" s="29"/>
      <c r="C69" s="54"/>
      <c r="D69" s="54"/>
      <c r="E69" s="52"/>
      <c r="F69" s="27" t="e">
        <f>LOOKUP(G69,{0;2.9;3.9;4.9;5.9;6.9;7.9;8.9;9.9},{"APRENDIENDO";"MEJORANDO";"MEJORANDO";"LO ESTAS LOGRANDO";"LO ESTAS LOGRANDO";"QUE BUEN PROGRAMA";"QUE BUEN PROGRAMA";"PASAS AL SIGUIENTE NIVEL"})</f>
        <v>#DIV/0!</v>
      </c>
      <c r="G69" s="16" t="e">
        <f t="shared" si="2"/>
        <v>#DIV/0!</v>
      </c>
      <c r="H69" s="28">
        <f t="shared" si="3"/>
        <v>0</v>
      </c>
      <c r="I69" s="18"/>
      <c r="J69" s="18"/>
      <c r="K69" s="18"/>
      <c r="L69" s="18"/>
      <c r="M69" s="18"/>
      <c r="N69" s="18"/>
    </row>
    <row r="70" spans="2:14" ht="15.75" customHeight="1" thickBot="1" x14ac:dyDescent="0.35">
      <c r="B70" s="29"/>
      <c r="C70" s="53"/>
      <c r="D70" s="53"/>
      <c r="E70" s="35"/>
      <c r="F70" s="27"/>
      <c r="G70" s="50"/>
      <c r="H70" s="28"/>
      <c r="I70" s="18"/>
      <c r="J70" s="18"/>
      <c r="K70" s="18"/>
      <c r="L70" s="18"/>
      <c r="M70" s="18"/>
      <c r="N70" s="18"/>
    </row>
    <row r="71" spans="2:14" ht="15.75" customHeight="1" thickBot="1" x14ac:dyDescent="0.35">
      <c r="B71" s="29"/>
      <c r="C71" s="53"/>
      <c r="D71" s="53"/>
      <c r="E71" s="35"/>
      <c r="F71" s="27" t="e">
        <f>LOOKUP(G71,{0;2.9;3.9;4.9;5.9;6.9;7.9;8.9;9.9},{"APRENDIENDO";"MEJORANDO";"MEJORANDO";"LO ESTAS LOGRANDO";"LO ESTAS LOGRANDO";"QUE BUEN PROGRAMA";"QUE BUEN PROGRAMA";"PASAS AL SIGUIENTE NIVEL"})</f>
        <v>#DIV/0!</v>
      </c>
      <c r="G71" s="16" t="e">
        <f t="shared" ref="G71:G72" si="4">AVERAGE(I71:N71)/10</f>
        <v>#DIV/0!</v>
      </c>
      <c r="H71" s="28">
        <f t="shared" ref="H71:H72" si="5">SUM(I71:N71)</f>
        <v>0</v>
      </c>
      <c r="I71" s="18"/>
      <c r="J71" s="18"/>
      <c r="K71" s="18"/>
      <c r="L71" s="18"/>
      <c r="M71" s="18"/>
      <c r="N71" s="18"/>
    </row>
    <row r="72" spans="2:14" ht="15.75" customHeight="1" x14ac:dyDescent="0.3">
      <c r="B72" s="29"/>
      <c r="C72" s="58"/>
      <c r="D72" s="58"/>
      <c r="E72" s="52"/>
      <c r="F72" s="27" t="e">
        <f>LOOKUP(G72,{0;2.9;3.9;4.9;5.9;6.9;7.9;8.9;9.9},{"APRENDIENDO";"MEJORANDO";"MEJORANDO";"LO ESTAS LOGRANDO";"LO ESTAS LOGRANDO";"QUE BUEN PROGRAMA";"QUE BUEN PROGRAMA";"PASAS AL SIGUIENTE NIVEL"})</f>
        <v>#DIV/0!</v>
      </c>
      <c r="G72" s="16" t="e">
        <f t="shared" si="4"/>
        <v>#DIV/0!</v>
      </c>
      <c r="H72" s="28">
        <f t="shared" si="5"/>
        <v>0</v>
      </c>
      <c r="I72" s="18"/>
      <c r="J72" s="18"/>
      <c r="K72" s="18"/>
      <c r="L72" s="18"/>
      <c r="M72" s="18"/>
      <c r="N72" s="18"/>
    </row>
    <row r="73" spans="2:14" ht="15.75" customHeight="1" x14ac:dyDescent="0.3">
      <c r="I73" s="19"/>
      <c r="J73" s="19"/>
      <c r="K73" s="19"/>
      <c r="L73" s="19"/>
      <c r="M73" s="19"/>
      <c r="N73" s="19"/>
    </row>
    <row r="74" spans="2:14" ht="15.75" customHeight="1" x14ac:dyDescent="0.3">
      <c r="I74" s="19"/>
      <c r="J74" s="19"/>
      <c r="K74" s="19"/>
      <c r="L74" s="19"/>
      <c r="M74" s="19"/>
      <c r="N74" s="19"/>
    </row>
    <row r="75" spans="2:14" ht="15.75" customHeight="1" x14ac:dyDescent="0.3">
      <c r="I75" s="19"/>
      <c r="J75" s="19"/>
      <c r="K75" s="19"/>
      <c r="L75" s="19"/>
      <c r="M75" s="19"/>
      <c r="N75" s="19"/>
    </row>
    <row r="76" spans="2:14" ht="15.75" customHeight="1" x14ac:dyDescent="0.3">
      <c r="I76" s="19"/>
      <c r="J76" s="19"/>
      <c r="K76" s="19"/>
      <c r="L76" s="19"/>
      <c r="M76" s="19"/>
      <c r="N76" s="19"/>
    </row>
    <row r="77" spans="2:14" ht="15.75" customHeight="1" x14ac:dyDescent="0.3">
      <c r="I77" s="19"/>
      <c r="J77" s="19"/>
      <c r="K77" s="19"/>
      <c r="L77" s="19"/>
      <c r="M77" s="19"/>
      <c r="N77" s="19"/>
    </row>
    <row r="78" spans="2:14" ht="15.75" customHeight="1" x14ac:dyDescent="0.3">
      <c r="I78" s="19"/>
      <c r="J78" s="19"/>
      <c r="K78" s="19"/>
      <c r="L78" s="19"/>
      <c r="M78" s="19"/>
      <c r="N78" s="19"/>
    </row>
    <row r="79" spans="2:14" ht="15.75" customHeight="1" x14ac:dyDescent="0.3">
      <c r="I79" s="19"/>
      <c r="J79" s="19"/>
      <c r="K79" s="19"/>
      <c r="L79" s="19"/>
      <c r="M79" s="19"/>
      <c r="N79" s="19"/>
    </row>
    <row r="80" spans="2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  <row r="1001" spans="9:14" ht="15.75" customHeight="1" x14ac:dyDescent="0.3">
      <c r="I1001" s="19"/>
      <c r="J1001" s="19"/>
      <c r="K1001" s="19"/>
      <c r="L1001" s="19"/>
      <c r="M1001" s="19"/>
      <c r="N1001" s="19"/>
    </row>
    <row r="1002" spans="9:14" ht="15.75" customHeight="1" x14ac:dyDescent="0.3">
      <c r="I1002" s="19"/>
      <c r="J1002" s="19"/>
      <c r="K1002" s="19"/>
      <c r="L1002" s="19"/>
      <c r="M1002" s="19"/>
      <c r="N1002" s="19"/>
    </row>
  </sheetData>
  <sheetProtection algorithmName="SHA-512" hashValue="8YR5HoC/3y3I8hm5tB6F8sJvCVveEry7LXI+TwG8kDP1twmQxi/ebO/yklnxdKRIYXnW5wahmAAcBnCK3ZNltQ==" saltValue="RVJuNiu1QWhmwcVFvQKI0Q==" spinCount="100000" sheet="1" objects="1" scenarios="1" selectLockedCells="1" selectUnlockedCells="1"/>
  <autoFilter ref="A6:O6" xr:uid="{6B5F1CAB-3E47-490E-A954-72BB74452174}">
    <sortState xmlns:xlrd2="http://schemas.microsoft.com/office/spreadsheetml/2017/richdata2" ref="A7:O69">
      <sortCondition descending="1" ref="H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4D4A1-7528-466C-800F-B999CDD970AE}">
  <sheetPr>
    <tabColor rgb="FFFF0000"/>
  </sheetPr>
  <dimension ref="A1:O1002"/>
  <sheetViews>
    <sheetView topLeftCell="B1" workbookViewId="0">
      <selection activeCell="I1" sqref="I1:N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27" width="11.44140625" customWidth="1"/>
  </cols>
  <sheetData>
    <row r="1" spans="1:15" ht="18" x14ac:dyDescent="0.35">
      <c r="A1" s="101" t="s">
        <v>449</v>
      </c>
      <c r="B1" s="95"/>
      <c r="C1" s="95"/>
      <c r="D1" s="95"/>
      <c r="E1" s="95"/>
      <c r="F1" s="95"/>
      <c r="G1" s="2"/>
      <c r="H1" s="2"/>
      <c r="I1" s="2"/>
    </row>
    <row r="2" spans="1:15" ht="18" x14ac:dyDescent="0.35">
      <c r="A2" s="95"/>
      <c r="B2" s="95"/>
      <c r="C2" s="95"/>
      <c r="D2" s="95"/>
      <c r="E2" s="95"/>
      <c r="F2" s="95"/>
      <c r="G2" s="20"/>
    </row>
    <row r="3" spans="1:15" ht="18.600000000000001" thickBot="1" x14ac:dyDescent="0.4">
      <c r="A3" s="95"/>
      <c r="B3" s="95"/>
      <c r="C3" s="95"/>
      <c r="D3" s="95"/>
      <c r="E3" s="95"/>
      <c r="F3" s="95"/>
      <c r="G3" s="20"/>
    </row>
    <row r="4" spans="1:15" ht="18.600000000000001" thickBot="1" x14ac:dyDescent="0.4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5" ht="14.25" customHeight="1" thickBot="1" x14ac:dyDescent="0.35">
      <c r="C5" s="105" t="s">
        <v>451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5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5" thickBot="1" x14ac:dyDescent="0.35">
      <c r="B7" s="29">
        <v>1</v>
      </c>
      <c r="C7" s="53" t="s">
        <v>435</v>
      </c>
      <c r="D7" s="53" t="s">
        <v>436</v>
      </c>
      <c r="E7" s="35" t="s">
        <v>127</v>
      </c>
      <c r="F7" s="27" t="str">
        <f>LOOKUP(G7,{0;2.9;3.9;4.9;5.9;6.9;7.9;8.9;9.9},{"APRENDIENDO";"MEJORANDO";"MEJORANDO";"LO ESTAS LOGRANDO";"LO ESTAS LOGRANDO";"QUE BUEN PROGRAMA";"QUE BUEN PROGRAMA";"PASAS AL SIGUIENTE NIVEL"})</f>
        <v>LO ESTAS LOGRANDO</v>
      </c>
      <c r="G7" s="16">
        <f t="shared" ref="G7:G38" si="0">AVERAGE(I7:N7)/10</f>
        <v>5.6333333333333337</v>
      </c>
      <c r="H7" s="28">
        <f t="shared" ref="H7:H38" si="1">SUM(I7:N7)</f>
        <v>338</v>
      </c>
      <c r="I7" s="18">
        <v>56</v>
      </c>
      <c r="J7" s="18">
        <v>54</v>
      </c>
      <c r="K7" s="18">
        <v>58</v>
      </c>
      <c r="L7" s="18">
        <v>56</v>
      </c>
      <c r="M7" s="18">
        <v>56</v>
      </c>
      <c r="N7" s="18">
        <v>58</v>
      </c>
    </row>
    <row r="8" spans="1:15" thickBot="1" x14ac:dyDescent="0.35">
      <c r="B8" s="29">
        <v>2</v>
      </c>
      <c r="C8" s="53" t="s">
        <v>433</v>
      </c>
      <c r="D8" s="53" t="s">
        <v>434</v>
      </c>
      <c r="E8" s="52" t="s">
        <v>90</v>
      </c>
      <c r="F8" s="27" t="str">
        <f>LOOKUP(G8,{0;2.9;3.9;4.9;5.9;6.9;7.9;8.9;9.9},{"APRENDIENDO";"MEJORANDO";"MEJORANDO";"LO ESTAS LOGRANDO";"LO ESTAS LOGRANDO";"QUE BUEN PROGRAMA";"QUE BUEN PROGRAMA";"PASAS AL SIGUIENTE NIVEL"})</f>
        <v>MEJORANDO</v>
      </c>
      <c r="G8" s="16">
        <f t="shared" si="0"/>
        <v>4.0833333333333339</v>
      </c>
      <c r="H8" s="28">
        <f t="shared" si="1"/>
        <v>245</v>
      </c>
      <c r="I8" s="18">
        <v>42</v>
      </c>
      <c r="J8" s="18">
        <v>40</v>
      </c>
      <c r="K8" s="18">
        <v>42</v>
      </c>
      <c r="L8" s="18">
        <v>39</v>
      </c>
      <c r="M8" s="18">
        <v>42</v>
      </c>
      <c r="N8" s="18">
        <v>40</v>
      </c>
    </row>
    <row r="9" spans="1:15" thickBot="1" x14ac:dyDescent="0.35">
      <c r="B9" s="29">
        <v>1</v>
      </c>
      <c r="C9" s="53" t="s">
        <v>437</v>
      </c>
      <c r="D9" s="53" t="s">
        <v>438</v>
      </c>
      <c r="E9" s="35" t="s">
        <v>100</v>
      </c>
      <c r="F9" s="27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5.5</v>
      </c>
      <c r="H9" s="28">
        <f t="shared" si="1"/>
        <v>330</v>
      </c>
      <c r="I9" s="18">
        <v>56</v>
      </c>
      <c r="J9" s="18">
        <v>54</v>
      </c>
      <c r="K9" s="18">
        <v>55</v>
      </c>
      <c r="L9" s="18">
        <v>53</v>
      </c>
      <c r="M9" s="18">
        <v>55</v>
      </c>
      <c r="N9" s="18">
        <v>57</v>
      </c>
    </row>
    <row r="10" spans="1:15" thickBot="1" x14ac:dyDescent="0.35">
      <c r="B10" s="29"/>
      <c r="C10" s="29"/>
      <c r="D10" s="29"/>
      <c r="E10" s="35"/>
      <c r="F10" s="27" t="e">
        <f>LOOKUP(G10,{0;2.9;3.9;4.9;5.9;6.9;7.9;8.9;9.9},{"APRENDIENDO";"MEJORANDO";"MEJORANDO";"LO ESTAS LOGRANDO";"LO ESTAS LOGRANDO";"QUE BUEN PROGRAMA";"QUE BUEN PROGRAMA";"PASAS AL SIGUIENTE NIVEL"})</f>
        <v>#DIV/0!</v>
      </c>
      <c r="G10" s="16" t="e">
        <f t="shared" si="0"/>
        <v>#DIV/0!</v>
      </c>
      <c r="H10" s="28">
        <f t="shared" si="1"/>
        <v>0</v>
      </c>
      <c r="I10" s="18"/>
      <c r="J10" s="18"/>
      <c r="K10" s="18"/>
      <c r="L10" s="18"/>
      <c r="M10" s="18"/>
      <c r="N10" s="18"/>
    </row>
    <row r="11" spans="1:15" thickBot="1" x14ac:dyDescent="0.35">
      <c r="B11" s="29"/>
      <c r="C11" s="53"/>
      <c r="D11" s="53"/>
      <c r="E11" s="35"/>
      <c r="F11" s="27" t="e">
        <f>LOOKUP(G11,{0;2.9;3.9;4.9;5.9;6.9;7.9;8.9;9.9},{"APRENDIENDO";"MEJORANDO";"MEJORANDO";"LO ESTAS LOGRANDO";"LO ESTAS LOGRANDO";"QUE BUEN PROGRAMA";"QUE BUEN PROGRAMA";"PASAS AL SIGUIENTE NIVEL"})</f>
        <v>#DIV/0!</v>
      </c>
      <c r="G11" s="16" t="e">
        <f t="shared" si="0"/>
        <v>#DIV/0!</v>
      </c>
      <c r="H11" s="28">
        <f t="shared" si="1"/>
        <v>0</v>
      </c>
      <c r="I11" s="18"/>
      <c r="J11" s="18"/>
      <c r="K11" s="18"/>
      <c r="L11" s="18"/>
      <c r="M11" s="18"/>
      <c r="N11" s="18"/>
    </row>
    <row r="12" spans="1:15" thickBot="1" x14ac:dyDescent="0.35">
      <c r="B12" s="29"/>
      <c r="C12" s="51"/>
      <c r="D12" s="51"/>
      <c r="E12" s="35"/>
      <c r="F12" s="27" t="e">
        <f>LOOKUP(G12,{0;2.9;3.9;4.9;5.9;6.9;7.9;8.9;9.9},{"APRENDIENDO";"MEJORANDO";"MEJORANDO";"LO ESTAS LOGRANDO";"LO ESTAS LOGRANDO";"QUE BUEN PROGRAMA";"QUE BUEN PROGRAMA";"PASAS AL SIGUIENTE NIVEL"})</f>
        <v>#DIV/0!</v>
      </c>
      <c r="G12" s="16" t="e">
        <f t="shared" si="0"/>
        <v>#DIV/0!</v>
      </c>
      <c r="H12" s="28">
        <f t="shared" si="1"/>
        <v>0</v>
      </c>
      <c r="I12" s="18"/>
      <c r="J12" s="18"/>
      <c r="K12" s="18"/>
      <c r="L12" s="18"/>
      <c r="M12" s="18"/>
      <c r="N12" s="18"/>
    </row>
    <row r="13" spans="1:15" thickBot="1" x14ac:dyDescent="0.35">
      <c r="B13" s="29"/>
      <c r="C13" s="51"/>
      <c r="D13" s="51"/>
      <c r="E13" s="35"/>
      <c r="F13" s="27" t="e">
        <f>LOOKUP(G13,{0;2.9;3.9;4.9;5.9;6.9;7.9;8.9;9.9},{"APRENDIENDO";"MEJORANDO";"MEJORANDO";"LO ESTAS LOGRANDO";"LO ESTAS LOGRANDO";"QUE BUEN PROGRAMA";"QUE BUEN PROGRAMA";"PASAS AL SIGUIENTE NIVEL"})</f>
        <v>#DIV/0!</v>
      </c>
      <c r="G13" s="16" t="e">
        <f t="shared" si="0"/>
        <v>#DIV/0!</v>
      </c>
      <c r="H13" s="28">
        <f t="shared" si="1"/>
        <v>0</v>
      </c>
      <c r="I13" s="18"/>
      <c r="J13" s="18"/>
      <c r="K13" s="18"/>
      <c r="L13" s="18"/>
      <c r="M13" s="18"/>
      <c r="N13" s="18"/>
    </row>
    <row r="14" spans="1:15" thickBot="1" x14ac:dyDescent="0.35">
      <c r="B14" s="29"/>
      <c r="C14" s="51"/>
      <c r="D14" s="51"/>
      <c r="E14" s="35"/>
      <c r="F14" s="27" t="e">
        <f>LOOKUP(G14,{0;2.9;3.9;4.9;5.9;6.9;7.9;8.9;9.9},{"APRENDIENDO";"MEJORANDO";"MEJORANDO";"LO ESTAS LOGRANDO";"LO ESTAS LOGRANDO";"QUE BUEN PROGRAMA";"QUE BUEN PROGRAMA";"PASAS AL SIGUIENTE NIVEL"})</f>
        <v>#DIV/0!</v>
      </c>
      <c r="G14" s="16" t="e">
        <f t="shared" si="0"/>
        <v>#DIV/0!</v>
      </c>
      <c r="H14" s="28">
        <f t="shared" si="1"/>
        <v>0</v>
      </c>
      <c r="I14" s="18"/>
      <c r="J14" s="18"/>
      <c r="K14" s="18"/>
      <c r="L14" s="18"/>
      <c r="M14" s="18"/>
      <c r="N14" s="18"/>
    </row>
    <row r="15" spans="1:15" thickBot="1" x14ac:dyDescent="0.35">
      <c r="B15" s="29"/>
      <c r="C15" s="29"/>
      <c r="D15" s="29"/>
      <c r="E15" s="35"/>
      <c r="F15" s="27" t="e">
        <f>LOOKUP(G15,{0;2.9;3.9;4.9;5.9;6.9;7.9;8.9;9.9},{"APRENDIENDO";"MEJORANDO";"MEJORANDO";"LO ESTAS LOGRANDO";"LO ESTAS LOGRANDO";"QUE BUEN PROGRAMA";"QUE BUEN PROGRAMA";"PASAS AL SIGUIENTE NIVEL"})</f>
        <v>#DIV/0!</v>
      </c>
      <c r="G15" s="16" t="e">
        <f t="shared" si="0"/>
        <v>#DIV/0!</v>
      </c>
      <c r="H15" s="28">
        <f t="shared" si="1"/>
        <v>0</v>
      </c>
      <c r="I15" s="18"/>
      <c r="J15" s="18"/>
      <c r="K15" s="18"/>
      <c r="L15" s="18"/>
      <c r="M15" s="18"/>
      <c r="N15" s="18"/>
    </row>
    <row r="16" spans="1:15" s="49" customFormat="1" thickBot="1" x14ac:dyDescent="0.35">
      <c r="A16"/>
      <c r="B16" s="29"/>
      <c r="C16" s="53"/>
      <c r="D16" s="53"/>
      <c r="E16" s="35"/>
      <c r="F16" s="27" t="e">
        <f>LOOKUP(G16,{0;2.9;3.9;4.9;5.9;6.9;7.9;8.9;9.9},{"APRENDIENDO";"MEJORANDO";"MEJORANDO";"LO ESTAS LOGRANDO";"LO ESTAS LOGRANDO";"QUE BUEN PROGRAMA";"QUE BUEN PROGRAMA";"PASAS AL SIGUIENTE NIVEL"})</f>
        <v>#DIV/0!</v>
      </c>
      <c r="G16" s="16" t="e">
        <f t="shared" si="0"/>
        <v>#DIV/0!</v>
      </c>
      <c r="H16" s="28">
        <f t="shared" si="1"/>
        <v>0</v>
      </c>
      <c r="I16" s="18"/>
      <c r="J16" s="18"/>
      <c r="K16" s="18"/>
      <c r="L16" s="18"/>
      <c r="M16" s="18"/>
      <c r="N16" s="18"/>
      <c r="O16"/>
    </row>
    <row r="17" spans="1:14" thickBot="1" x14ac:dyDescent="0.35">
      <c r="B17" s="29"/>
      <c r="C17" s="53"/>
      <c r="D17" s="53"/>
      <c r="E17" s="35"/>
      <c r="F17" s="27" t="e">
        <f>LOOKUP(G17,{0;2.9;3.9;4.9;5.9;6.9;7.9;8.9;9.9},{"APRENDIENDO";"MEJORANDO";"MEJORANDO";"LO ESTAS LOGRANDO";"LO ESTAS LOGRANDO";"QUE BUEN PROGRAMA";"QUE BUEN PROGRAMA";"PASAS AL SIGUIENTE NIVEL"})</f>
        <v>#DIV/0!</v>
      </c>
      <c r="G17" s="16" t="e">
        <f t="shared" si="0"/>
        <v>#DIV/0!</v>
      </c>
      <c r="H17" s="28">
        <f t="shared" si="1"/>
        <v>0</v>
      </c>
      <c r="I17" s="18"/>
      <c r="J17" s="18"/>
      <c r="K17" s="18"/>
      <c r="L17" s="18"/>
      <c r="M17" s="18"/>
      <c r="N17" s="18"/>
    </row>
    <row r="18" spans="1:14" thickBot="1" x14ac:dyDescent="0.35">
      <c r="B18" s="29"/>
      <c r="C18" s="29"/>
      <c r="D18" s="29"/>
      <c r="E18" s="35"/>
      <c r="F18" s="27" t="e">
        <f>LOOKUP(G18,{0;2.9;3.9;4.9;5.9;6.9;7.9;8.9;9.9},{"APRENDIENDO";"MEJORANDO";"MEJORANDO";"LO ESTAS LOGRANDO";"LO ESTAS LOGRANDO";"QUE BUEN PROGRAMA";"QUE BUEN PROGRAMA";"PASAS AL SIGUIENTE NIVEL"})</f>
        <v>#DIV/0!</v>
      </c>
      <c r="G18" s="16" t="e">
        <f t="shared" si="0"/>
        <v>#DIV/0!</v>
      </c>
      <c r="H18" s="28">
        <f t="shared" si="1"/>
        <v>0</v>
      </c>
      <c r="I18" s="18"/>
      <c r="J18" s="18"/>
      <c r="K18" s="18"/>
      <c r="L18" s="18"/>
      <c r="M18" s="18"/>
      <c r="N18" s="18"/>
    </row>
    <row r="19" spans="1:14" thickBot="1" x14ac:dyDescent="0.35">
      <c r="B19" s="29"/>
      <c r="C19" s="53"/>
      <c r="D19" s="53"/>
      <c r="E19" s="35"/>
      <c r="F19" s="27" t="e">
        <f>LOOKUP(G19,{0;2.9;3.9;4.9;5.9;6.9;7.9;8.9;9.9},{"APRENDIENDO";"MEJORANDO";"MEJORANDO";"LO ESTAS LOGRANDO";"LO ESTAS LOGRANDO";"QUE BUEN PROGRAMA";"QUE BUEN PROGRAMA";"PASAS AL SIGUIENTE NIVEL"})</f>
        <v>#DIV/0!</v>
      </c>
      <c r="G19" s="16" t="e">
        <f t="shared" si="0"/>
        <v>#DIV/0!</v>
      </c>
      <c r="H19" s="28">
        <f t="shared" si="1"/>
        <v>0</v>
      </c>
      <c r="I19" s="18"/>
      <c r="J19" s="18"/>
      <c r="K19" s="18"/>
      <c r="L19" s="18"/>
      <c r="M19" s="18"/>
      <c r="N19" s="18"/>
    </row>
    <row r="20" spans="1:14" thickBot="1" x14ac:dyDescent="0.35">
      <c r="B20" s="29"/>
      <c r="C20" s="53"/>
      <c r="D20" s="53"/>
      <c r="E20" s="35"/>
      <c r="F20" s="27" t="e">
        <f>LOOKUP(G20,{0;2.9;3.9;4.9;5.9;6.9;7.9;8.9;9.9},{"APRENDIENDO";"MEJORANDO";"MEJORANDO";"LO ESTAS LOGRANDO";"LO ESTAS LOGRANDO";"QUE BUEN PROGRAMA";"QUE BUEN PROGRAMA";"PASAS AL SIGUIENTE NIVEL"})</f>
        <v>#DIV/0!</v>
      </c>
      <c r="G20" s="16" t="e">
        <f t="shared" si="0"/>
        <v>#DIV/0!</v>
      </c>
      <c r="H20" s="28">
        <f t="shared" si="1"/>
        <v>0</v>
      </c>
      <c r="I20" s="18"/>
      <c r="J20" s="18"/>
      <c r="K20" s="18"/>
      <c r="L20" s="18"/>
      <c r="M20" s="18"/>
      <c r="N20" s="18"/>
    </row>
    <row r="21" spans="1:14" ht="15.75" customHeight="1" thickBot="1" x14ac:dyDescent="0.35">
      <c r="A21" s="49"/>
      <c r="B21" s="29"/>
      <c r="C21" s="54"/>
      <c r="D21" s="54"/>
      <c r="E21" s="52"/>
      <c r="F21" s="59" t="e">
        <f>LOOKUP(G21,{0;2.9;3.9;4.9;5.9;6.9;7.9;8.9;9.9},{"APRENDIENDO";"MEJORANDO";"MEJORANDO";"LO ESTAS LOGRANDO";"LO ESTAS LOGRANDO";"QUE BUEN PROGRAMA";"QUE BUEN PROGRAMA";"PASAS AL SIGUIENTE NIVEL"})</f>
        <v>#DIV/0!</v>
      </c>
      <c r="G21" s="16" t="e">
        <f t="shared" si="0"/>
        <v>#DIV/0!</v>
      </c>
      <c r="H21" s="28">
        <f t="shared" si="1"/>
        <v>0</v>
      </c>
      <c r="I21" s="18"/>
      <c r="J21" s="18"/>
      <c r="K21" s="18"/>
      <c r="L21" s="18"/>
      <c r="M21" s="18"/>
      <c r="N21" s="18"/>
    </row>
    <row r="22" spans="1:14" ht="15.75" customHeight="1" thickBot="1" x14ac:dyDescent="0.35">
      <c r="B22" s="29"/>
      <c r="C22" s="53"/>
      <c r="D22" s="53"/>
      <c r="E22" s="35"/>
      <c r="F22" s="27" t="e">
        <f>LOOKUP(G22,{0;2.9;3.9;4.9;5.9;6.9;7.9;8.9;9.9},{"APRENDIENDO";"MEJORANDO";"MEJORANDO";"LO ESTAS LOGRANDO";"LO ESTAS LOGRANDO";"QUE BUEN PROGRAMA";"QUE BUEN PROGRAMA";"PASAS AL SIGUIENTE NIVEL"})</f>
        <v>#DIV/0!</v>
      </c>
      <c r="G22" s="16" t="e">
        <f t="shared" si="0"/>
        <v>#DIV/0!</v>
      </c>
      <c r="H22" s="28">
        <f t="shared" si="1"/>
        <v>0</v>
      </c>
      <c r="I22" s="18"/>
      <c r="J22" s="18"/>
      <c r="K22" s="18"/>
      <c r="L22" s="18"/>
      <c r="M22" s="18"/>
      <c r="N22" s="18"/>
    </row>
    <row r="23" spans="1:14" ht="15.75" customHeight="1" thickBot="1" x14ac:dyDescent="0.35">
      <c r="B23" s="29"/>
      <c r="C23" s="53"/>
      <c r="D23" s="53"/>
      <c r="E23" s="35"/>
      <c r="F23" s="27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28">
        <f t="shared" si="1"/>
        <v>0</v>
      </c>
      <c r="I23" s="18"/>
      <c r="J23" s="18"/>
      <c r="K23" s="18"/>
      <c r="L23" s="18"/>
      <c r="M23" s="18"/>
      <c r="N23" s="18"/>
    </row>
    <row r="24" spans="1:14" ht="15.75" customHeight="1" thickBot="1" x14ac:dyDescent="0.35">
      <c r="B24" s="29"/>
      <c r="C24" s="51"/>
      <c r="D24" s="51"/>
      <c r="E24" s="35"/>
      <c r="F24" s="27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28">
        <f t="shared" si="1"/>
        <v>0</v>
      </c>
      <c r="I24" s="18"/>
      <c r="J24" s="18"/>
      <c r="K24" s="18"/>
      <c r="L24" s="18"/>
      <c r="M24" s="18"/>
      <c r="N24" s="18"/>
    </row>
    <row r="25" spans="1:14" ht="15.75" customHeight="1" thickBot="1" x14ac:dyDescent="0.35">
      <c r="B25" s="29"/>
      <c r="C25" s="53"/>
      <c r="D25" s="53"/>
      <c r="E25" s="35"/>
      <c r="F25" s="27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28">
        <f t="shared" si="1"/>
        <v>0</v>
      </c>
      <c r="I25" s="18"/>
      <c r="J25" s="18"/>
      <c r="K25" s="18"/>
      <c r="L25" s="18"/>
      <c r="M25" s="18"/>
      <c r="N25" s="18"/>
    </row>
    <row r="26" spans="1:14" ht="15.75" customHeight="1" thickBot="1" x14ac:dyDescent="0.35">
      <c r="B26" s="29"/>
      <c r="C26" s="53"/>
      <c r="D26" s="53"/>
      <c r="E26" s="35"/>
      <c r="F26" s="27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28">
        <f t="shared" si="1"/>
        <v>0</v>
      </c>
      <c r="I26" s="18"/>
      <c r="J26" s="18"/>
      <c r="K26" s="18"/>
      <c r="L26" s="18"/>
      <c r="M26" s="18"/>
      <c r="N26" s="18"/>
    </row>
    <row r="27" spans="1:14" ht="15.75" customHeight="1" thickBot="1" x14ac:dyDescent="0.35">
      <c r="B27" s="29"/>
      <c r="C27" s="53"/>
      <c r="D27" s="53"/>
      <c r="E27" s="35"/>
      <c r="F27" s="27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28">
        <f t="shared" si="1"/>
        <v>0</v>
      </c>
      <c r="I27" s="18"/>
      <c r="J27" s="18"/>
      <c r="K27" s="18"/>
      <c r="L27" s="18"/>
      <c r="M27" s="18"/>
      <c r="N27" s="18"/>
    </row>
    <row r="28" spans="1:14" ht="15.75" customHeight="1" thickBot="1" x14ac:dyDescent="0.35">
      <c r="B28" s="29"/>
      <c r="C28" s="53"/>
      <c r="D28" s="53"/>
      <c r="E28" s="35"/>
      <c r="F28" s="27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28">
        <f t="shared" si="1"/>
        <v>0</v>
      </c>
      <c r="I28" s="18"/>
      <c r="J28" s="18"/>
      <c r="K28" s="18"/>
      <c r="L28" s="18"/>
      <c r="M28" s="18"/>
      <c r="N28" s="18"/>
    </row>
    <row r="29" spans="1:14" ht="15.75" customHeight="1" thickBot="1" x14ac:dyDescent="0.35">
      <c r="B29" s="29"/>
      <c r="C29" s="29"/>
      <c r="D29" s="29"/>
      <c r="E29" s="35"/>
      <c r="F29" s="27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28">
        <f t="shared" si="1"/>
        <v>0</v>
      </c>
      <c r="I29" s="18"/>
      <c r="J29" s="18"/>
      <c r="K29" s="18"/>
      <c r="L29" s="18"/>
      <c r="M29" s="18"/>
      <c r="N29" s="18"/>
    </row>
    <row r="30" spans="1:14" ht="15.75" customHeight="1" thickBot="1" x14ac:dyDescent="0.35">
      <c r="B30" s="29"/>
      <c r="C30" s="53"/>
      <c r="D30" s="53"/>
      <c r="E30" s="35"/>
      <c r="F30" s="27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28">
        <f t="shared" si="1"/>
        <v>0</v>
      </c>
      <c r="I30" s="18"/>
      <c r="J30" s="18"/>
      <c r="K30" s="18"/>
      <c r="L30" s="18"/>
      <c r="M30" s="18"/>
      <c r="N30" s="18"/>
    </row>
    <row r="31" spans="1:14" ht="15.75" customHeight="1" thickBot="1" x14ac:dyDescent="0.35">
      <c r="B31" s="29"/>
      <c r="C31" s="51"/>
      <c r="D31" s="51"/>
      <c r="E31" s="35"/>
      <c r="F31" s="27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28">
        <f t="shared" si="1"/>
        <v>0</v>
      </c>
      <c r="I31" s="18"/>
      <c r="J31" s="18"/>
      <c r="K31" s="18"/>
      <c r="L31" s="18"/>
      <c r="M31" s="18"/>
      <c r="N31" s="18"/>
    </row>
    <row r="32" spans="1:14" ht="15.75" customHeight="1" thickBot="1" x14ac:dyDescent="0.35">
      <c r="B32" s="29"/>
      <c r="C32" s="51"/>
      <c r="D32" s="51"/>
      <c r="E32" s="35"/>
      <c r="F32" s="27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28">
        <f t="shared" si="1"/>
        <v>0</v>
      </c>
      <c r="I32" s="18"/>
      <c r="J32" s="18"/>
      <c r="K32" s="18"/>
      <c r="L32" s="18"/>
      <c r="M32" s="18"/>
      <c r="N32" s="18"/>
    </row>
    <row r="33" spans="2:14" ht="15.75" customHeight="1" thickBot="1" x14ac:dyDescent="0.35">
      <c r="B33" s="29"/>
      <c r="C33" s="54"/>
      <c r="D33" s="54"/>
      <c r="E33" s="35"/>
      <c r="F33" s="27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28">
        <f t="shared" si="1"/>
        <v>0</v>
      </c>
      <c r="I33" s="18"/>
      <c r="J33" s="18"/>
      <c r="K33" s="18"/>
      <c r="L33" s="18"/>
      <c r="M33" s="18"/>
      <c r="N33" s="18"/>
    </row>
    <row r="34" spans="2:14" ht="15.75" customHeight="1" thickBot="1" x14ac:dyDescent="0.35">
      <c r="B34" s="29"/>
      <c r="C34" s="51"/>
      <c r="D34" s="51"/>
      <c r="E34" s="35"/>
      <c r="F34" s="27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28">
        <f t="shared" si="1"/>
        <v>0</v>
      </c>
      <c r="I34" s="18"/>
      <c r="J34" s="18"/>
      <c r="K34" s="18"/>
      <c r="L34" s="18"/>
      <c r="M34" s="18"/>
      <c r="N34" s="18"/>
    </row>
    <row r="35" spans="2:14" ht="15.75" customHeight="1" thickBot="1" x14ac:dyDescent="0.35">
      <c r="B35" s="29"/>
      <c r="C35" s="53"/>
      <c r="D35" s="53"/>
      <c r="E35" s="35"/>
      <c r="F35" s="27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28">
        <f t="shared" si="1"/>
        <v>0</v>
      </c>
      <c r="I35" s="18"/>
      <c r="J35" s="18"/>
      <c r="K35" s="18"/>
      <c r="L35" s="18"/>
      <c r="M35" s="18"/>
      <c r="N35" s="18"/>
    </row>
    <row r="36" spans="2:14" ht="15.75" customHeight="1" thickBot="1" x14ac:dyDescent="0.35">
      <c r="B36" s="29"/>
      <c r="C36" s="53"/>
      <c r="D36" s="53"/>
      <c r="E36" s="35"/>
      <c r="F36" s="27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28">
        <f t="shared" si="1"/>
        <v>0</v>
      </c>
      <c r="I36" s="18"/>
      <c r="J36" s="18"/>
      <c r="K36" s="18"/>
      <c r="L36" s="18"/>
      <c r="M36" s="18"/>
      <c r="N36" s="18"/>
    </row>
    <row r="37" spans="2:14" ht="15.75" customHeight="1" thickBot="1" x14ac:dyDescent="0.35">
      <c r="B37" s="29"/>
      <c r="C37" s="29"/>
      <c r="D37" s="29"/>
      <c r="E37" s="35"/>
      <c r="F37" s="27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si="0"/>
        <v>#DIV/0!</v>
      </c>
      <c r="H37" s="28">
        <f t="shared" si="1"/>
        <v>0</v>
      </c>
      <c r="I37" s="18"/>
      <c r="J37" s="18"/>
      <c r="K37" s="18"/>
      <c r="L37" s="18"/>
      <c r="M37" s="18"/>
      <c r="N37" s="18"/>
    </row>
    <row r="38" spans="2:14" ht="15.75" customHeight="1" thickBot="1" x14ac:dyDescent="0.35">
      <c r="B38" s="29"/>
      <c r="C38" s="53"/>
      <c r="D38" s="53"/>
      <c r="E38" s="35"/>
      <c r="F38" s="27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si="0"/>
        <v>#DIV/0!</v>
      </c>
      <c r="H38" s="28">
        <f t="shared" si="1"/>
        <v>0</v>
      </c>
      <c r="I38" s="18"/>
      <c r="J38" s="18"/>
      <c r="K38" s="18"/>
      <c r="L38" s="18"/>
      <c r="M38" s="18"/>
      <c r="N38" s="18"/>
    </row>
    <row r="39" spans="2:14" ht="15.75" customHeight="1" thickBot="1" x14ac:dyDescent="0.35">
      <c r="B39" s="29"/>
      <c r="C39" s="29"/>
      <c r="D39" s="29"/>
      <c r="E39" s="35"/>
      <c r="F39" s="27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ref="G39:G69" si="2">AVERAGE(I39:N39)/10</f>
        <v>#DIV/0!</v>
      </c>
      <c r="H39" s="28">
        <f t="shared" ref="H39:H69" si="3">SUM(I39:N39)</f>
        <v>0</v>
      </c>
      <c r="I39" s="18"/>
      <c r="J39" s="18"/>
      <c r="K39" s="18"/>
      <c r="L39" s="18"/>
      <c r="M39" s="18"/>
      <c r="N39" s="18"/>
    </row>
    <row r="40" spans="2:14" ht="15.75" customHeight="1" thickBot="1" x14ac:dyDescent="0.35">
      <c r="B40" s="29"/>
      <c r="C40" s="29"/>
      <c r="D40" s="29"/>
      <c r="E40" s="52"/>
      <c r="F40" s="27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si="2"/>
        <v>#DIV/0!</v>
      </c>
      <c r="H40" s="28">
        <f t="shared" si="3"/>
        <v>0</v>
      </c>
      <c r="I40" s="18"/>
      <c r="J40" s="18"/>
      <c r="K40" s="18"/>
      <c r="L40" s="18"/>
      <c r="M40" s="18"/>
      <c r="N40" s="18"/>
    </row>
    <row r="41" spans="2:14" ht="15.75" customHeight="1" thickBot="1" x14ac:dyDescent="0.35">
      <c r="B41" s="29"/>
      <c r="C41" s="29"/>
      <c r="D41" s="29"/>
      <c r="E41" s="35"/>
      <c r="F41" s="27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2"/>
        <v>#DIV/0!</v>
      </c>
      <c r="H41" s="28">
        <f t="shared" si="3"/>
        <v>0</v>
      </c>
      <c r="I41" s="18"/>
      <c r="J41" s="18"/>
      <c r="K41" s="18"/>
      <c r="L41" s="18"/>
      <c r="M41" s="18"/>
      <c r="N41" s="18"/>
    </row>
    <row r="42" spans="2:14" ht="15.75" customHeight="1" thickBot="1" x14ac:dyDescent="0.35">
      <c r="B42" s="29"/>
      <c r="C42" s="53"/>
      <c r="D42" s="53"/>
      <c r="E42" s="35"/>
      <c r="F42" s="27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2"/>
        <v>#DIV/0!</v>
      </c>
      <c r="H42" s="28">
        <f t="shared" si="3"/>
        <v>0</v>
      </c>
      <c r="I42" s="18"/>
      <c r="J42" s="18"/>
      <c r="K42" s="18"/>
      <c r="L42" s="18"/>
      <c r="M42" s="18"/>
      <c r="N42" s="18"/>
    </row>
    <row r="43" spans="2:14" ht="15.75" customHeight="1" thickBot="1" x14ac:dyDescent="0.35">
      <c r="B43" s="29"/>
      <c r="C43" s="29"/>
      <c r="D43" s="29"/>
      <c r="E43" s="35"/>
      <c r="F43" s="27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2"/>
        <v>#DIV/0!</v>
      </c>
      <c r="H43" s="28">
        <f t="shared" si="3"/>
        <v>0</v>
      </c>
      <c r="I43" s="18"/>
      <c r="J43" s="18"/>
      <c r="K43" s="18"/>
      <c r="L43" s="18"/>
      <c r="M43" s="18"/>
      <c r="N43" s="18"/>
    </row>
    <row r="44" spans="2:14" ht="15.75" customHeight="1" thickBot="1" x14ac:dyDescent="0.35">
      <c r="B44" s="29"/>
      <c r="C44" s="29"/>
      <c r="D44" s="29"/>
      <c r="E44" s="35"/>
      <c r="F44" s="27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2"/>
        <v>#DIV/0!</v>
      </c>
      <c r="H44" s="28">
        <f t="shared" si="3"/>
        <v>0</v>
      </c>
      <c r="I44" s="18"/>
      <c r="J44" s="18"/>
      <c r="K44" s="18"/>
      <c r="L44" s="18"/>
      <c r="M44" s="18"/>
      <c r="N44" s="18"/>
    </row>
    <row r="45" spans="2:14" ht="15.75" customHeight="1" thickBot="1" x14ac:dyDescent="0.35">
      <c r="B45" s="29"/>
      <c r="C45" s="51"/>
      <c r="D45" s="51"/>
      <c r="E45" s="35"/>
      <c r="F45" s="27" t="e">
        <f>LOOKUP(G45,{0;2.9;3.9;4.9;5.9;6.9;7.9;8.9;9.9},{"APRENDIENDO";"MEJORANDO";"MEJORANDO";"LO ESTAS LOGRANDO";"LO ESTAS LOGRANDO";"QUE BUEN PROGRAMA";"QUE BUEN PROGRAMA";"PASAS AL SIGUIENTE NIVEL"})</f>
        <v>#DIV/0!</v>
      </c>
      <c r="G45" s="16" t="e">
        <f t="shared" si="2"/>
        <v>#DIV/0!</v>
      </c>
      <c r="H45" s="28">
        <f t="shared" si="3"/>
        <v>0</v>
      </c>
      <c r="I45" s="18"/>
      <c r="J45" s="18"/>
      <c r="K45" s="18"/>
      <c r="L45" s="18"/>
      <c r="M45" s="18"/>
      <c r="N45" s="18"/>
    </row>
    <row r="46" spans="2:14" ht="15.75" customHeight="1" thickBot="1" x14ac:dyDescent="0.35">
      <c r="B46" s="29"/>
      <c r="C46" s="53"/>
      <c r="D46" s="53"/>
      <c r="E46" s="35"/>
      <c r="F46" s="27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2"/>
        <v>#DIV/0!</v>
      </c>
      <c r="H46" s="28">
        <f t="shared" si="3"/>
        <v>0</v>
      </c>
      <c r="I46" s="18"/>
      <c r="J46" s="18"/>
      <c r="K46" s="18"/>
      <c r="L46" s="18"/>
      <c r="M46" s="18"/>
      <c r="N46" s="18"/>
    </row>
    <row r="47" spans="2:14" ht="15.75" customHeight="1" thickBot="1" x14ac:dyDescent="0.35">
      <c r="B47" s="29"/>
      <c r="C47" s="29"/>
      <c r="D47" s="29"/>
      <c r="E47" s="35"/>
      <c r="F47" s="27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2"/>
        <v>#DIV/0!</v>
      </c>
      <c r="H47" s="28">
        <f t="shared" si="3"/>
        <v>0</v>
      </c>
      <c r="I47" s="18"/>
      <c r="J47" s="18"/>
      <c r="K47" s="18"/>
      <c r="L47" s="18"/>
      <c r="M47" s="18"/>
      <c r="N47" s="18"/>
    </row>
    <row r="48" spans="2:14" ht="15.75" customHeight="1" thickBot="1" x14ac:dyDescent="0.35">
      <c r="B48" s="29"/>
      <c r="C48" s="51"/>
      <c r="D48" s="51"/>
      <c r="E48" s="35"/>
      <c r="F48" s="27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2"/>
        <v>#DIV/0!</v>
      </c>
      <c r="H48" s="28">
        <f t="shared" si="3"/>
        <v>0</v>
      </c>
      <c r="I48" s="18"/>
      <c r="J48" s="18"/>
      <c r="K48" s="18"/>
      <c r="L48" s="18"/>
      <c r="M48" s="18"/>
      <c r="N48" s="18"/>
    </row>
    <row r="49" spans="2:14" ht="15.75" customHeight="1" thickBot="1" x14ac:dyDescent="0.35">
      <c r="B49" s="29"/>
      <c r="C49" s="53"/>
      <c r="D49" s="53"/>
      <c r="E49" s="52"/>
      <c r="F49" s="27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2"/>
        <v>#DIV/0!</v>
      </c>
      <c r="H49" s="28">
        <f t="shared" si="3"/>
        <v>0</v>
      </c>
      <c r="I49" s="18"/>
      <c r="J49" s="18"/>
      <c r="K49" s="18"/>
      <c r="L49" s="18"/>
      <c r="M49" s="18"/>
      <c r="N49" s="18"/>
    </row>
    <row r="50" spans="2:14" ht="15.75" customHeight="1" thickBot="1" x14ac:dyDescent="0.35">
      <c r="B50" s="29"/>
      <c r="C50" s="53"/>
      <c r="D50" s="53"/>
      <c r="E50" s="52"/>
      <c r="F50" s="27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2"/>
        <v>#DIV/0!</v>
      </c>
      <c r="H50" s="28">
        <f t="shared" si="3"/>
        <v>0</v>
      </c>
      <c r="I50" s="18"/>
      <c r="J50" s="18"/>
      <c r="K50" s="18"/>
      <c r="L50" s="18"/>
      <c r="M50" s="18"/>
      <c r="N50" s="18"/>
    </row>
    <row r="51" spans="2:14" ht="15.75" customHeight="1" thickBot="1" x14ac:dyDescent="0.35">
      <c r="B51" s="29"/>
      <c r="C51" s="51"/>
      <c r="D51" s="51"/>
      <c r="E51" s="52"/>
      <c r="F51" s="27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2"/>
        <v>#DIV/0!</v>
      </c>
      <c r="H51" s="28">
        <f t="shared" si="3"/>
        <v>0</v>
      </c>
      <c r="I51" s="18"/>
      <c r="J51" s="18"/>
      <c r="K51" s="18"/>
      <c r="L51" s="18"/>
      <c r="M51" s="18"/>
      <c r="N51" s="18"/>
    </row>
    <row r="52" spans="2:14" ht="15.75" customHeight="1" thickBot="1" x14ac:dyDescent="0.35">
      <c r="B52" s="29"/>
      <c r="C52" s="53"/>
      <c r="D52" s="53"/>
      <c r="E52" s="35"/>
      <c r="F52" s="27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2"/>
        <v>#DIV/0!</v>
      </c>
      <c r="H52" s="28">
        <f t="shared" si="3"/>
        <v>0</v>
      </c>
      <c r="I52" s="18"/>
      <c r="J52" s="18"/>
      <c r="K52" s="18"/>
      <c r="L52" s="18"/>
      <c r="M52" s="18"/>
      <c r="N52" s="18"/>
    </row>
    <row r="53" spans="2:14" ht="15.75" customHeight="1" thickBot="1" x14ac:dyDescent="0.35">
      <c r="B53" s="29"/>
      <c r="C53" s="29"/>
      <c r="D53" s="29"/>
      <c r="E53" s="52"/>
      <c r="F53" s="27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2"/>
        <v>#DIV/0!</v>
      </c>
      <c r="H53" s="28">
        <f t="shared" si="3"/>
        <v>0</v>
      </c>
      <c r="I53" s="18"/>
      <c r="J53" s="18"/>
      <c r="K53" s="18"/>
      <c r="L53" s="18"/>
      <c r="M53" s="18"/>
      <c r="N53" s="18"/>
    </row>
    <row r="54" spans="2:14" ht="15.75" customHeight="1" thickBot="1" x14ac:dyDescent="0.35">
      <c r="B54" s="29"/>
      <c r="C54" s="53"/>
      <c r="D54" s="53"/>
      <c r="E54" s="35"/>
      <c r="F54" s="27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2"/>
        <v>#DIV/0!</v>
      </c>
      <c r="H54" s="28">
        <f t="shared" si="3"/>
        <v>0</v>
      </c>
      <c r="I54" s="18"/>
      <c r="J54" s="18"/>
      <c r="K54" s="18"/>
      <c r="L54" s="18"/>
      <c r="M54" s="18"/>
      <c r="N54" s="18"/>
    </row>
    <row r="55" spans="2:14" ht="15.75" customHeight="1" thickBot="1" x14ac:dyDescent="0.35">
      <c r="B55" s="29"/>
      <c r="C55" s="53"/>
      <c r="D55" s="53"/>
      <c r="E55" s="35"/>
      <c r="F55" s="27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2"/>
        <v>#DIV/0!</v>
      </c>
      <c r="H55" s="28">
        <f t="shared" si="3"/>
        <v>0</v>
      </c>
      <c r="I55" s="18"/>
      <c r="J55" s="18"/>
      <c r="K55" s="18"/>
      <c r="L55" s="18"/>
      <c r="M55" s="18"/>
      <c r="N55" s="18"/>
    </row>
    <row r="56" spans="2:14" ht="15.75" customHeight="1" thickBot="1" x14ac:dyDescent="0.35">
      <c r="B56" s="29"/>
      <c r="C56" s="29"/>
      <c r="D56" s="29"/>
      <c r="E56" s="52"/>
      <c r="F56" s="27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2"/>
        <v>#DIV/0!</v>
      </c>
      <c r="H56" s="28">
        <f t="shared" si="3"/>
        <v>0</v>
      </c>
      <c r="I56" s="18"/>
      <c r="J56" s="18"/>
      <c r="K56" s="18"/>
      <c r="L56" s="18"/>
      <c r="M56" s="18"/>
      <c r="N56" s="18"/>
    </row>
    <row r="57" spans="2:14" ht="15" customHeight="1" thickBot="1" x14ac:dyDescent="0.35">
      <c r="B57" s="29"/>
      <c r="C57" s="53"/>
      <c r="D57" s="53"/>
      <c r="E57" s="35"/>
      <c r="F57" s="27" t="e">
        <f>LOOKUP(G57,{0;2.9;3.9;4.9;5.9;6.9;7.9;8.9;9.9},{"APRENDIENDO";"MEJORANDO";"MEJORANDO";"LO ESTAS LOGRANDO";"LO ESTAS LOGRANDO";"QUE BUEN PROGRAMA";"QUE BUEN PROGRAMA";"PASAS AL SIGUIENTE NIVEL"})</f>
        <v>#DIV/0!</v>
      </c>
      <c r="G57" s="16" t="e">
        <f t="shared" si="2"/>
        <v>#DIV/0!</v>
      </c>
      <c r="H57" s="28">
        <f t="shared" si="3"/>
        <v>0</v>
      </c>
      <c r="I57" s="18"/>
      <c r="J57" s="18"/>
      <c r="K57" s="18"/>
      <c r="L57" s="18"/>
      <c r="M57" s="18"/>
      <c r="N57" s="18"/>
    </row>
    <row r="58" spans="2:14" ht="15.75" customHeight="1" thickBot="1" x14ac:dyDescent="0.35">
      <c r="B58" s="29"/>
      <c r="C58" s="53"/>
      <c r="D58" s="53"/>
      <c r="E58" s="56"/>
      <c r="F58" s="27" t="e">
        <f>LOOKUP(G58,{0;2.9;3.9;4.9;5.9;6.9;7.9;8.9;9.9},{"APRENDIENDO";"MEJORANDO";"MEJORANDO";"LO ESTAS LOGRANDO";"LO ESTAS LOGRANDO";"QUE BUEN PROGRAMA";"QUE BUEN PROGRAMA";"PASAS AL SIGUIENTE NIVEL"})</f>
        <v>#DIV/0!</v>
      </c>
      <c r="G58" s="16" t="e">
        <f t="shared" si="2"/>
        <v>#DIV/0!</v>
      </c>
      <c r="H58" s="28">
        <f t="shared" si="3"/>
        <v>0</v>
      </c>
      <c r="I58" s="18"/>
      <c r="J58" s="18"/>
      <c r="K58" s="18"/>
      <c r="L58" s="18"/>
      <c r="M58" s="18"/>
      <c r="N58" s="18"/>
    </row>
    <row r="59" spans="2:14" ht="15.75" customHeight="1" thickBot="1" x14ac:dyDescent="0.35">
      <c r="B59" s="29"/>
      <c r="C59" s="29"/>
      <c r="D59" s="29"/>
      <c r="E59" s="57"/>
      <c r="F59" s="27" t="e">
        <f>LOOKUP(G59,{0;2.9;3.9;4.9;5.9;6.9;7.9;8.9;9.9},{"APRENDIENDO";"MEJORANDO";"MEJORANDO";"LO ESTAS LOGRANDO";"LO ESTAS LOGRANDO";"QUE BUEN PROGRAMA";"QUE BUEN PROGRAMA";"PASAS AL SIGUIENTE NIVEL"})</f>
        <v>#DIV/0!</v>
      </c>
      <c r="G59" s="16" t="e">
        <f t="shared" si="2"/>
        <v>#DIV/0!</v>
      </c>
      <c r="H59" s="28">
        <f t="shared" si="3"/>
        <v>0</v>
      </c>
      <c r="I59" s="18"/>
      <c r="J59" s="18"/>
      <c r="K59" s="18"/>
      <c r="L59" s="18"/>
      <c r="M59" s="18"/>
      <c r="N59" s="18"/>
    </row>
    <row r="60" spans="2:14" ht="15.75" customHeight="1" thickBot="1" x14ac:dyDescent="0.35">
      <c r="B60" s="29"/>
      <c r="C60" s="29"/>
      <c r="D60" s="29"/>
      <c r="E60" s="56"/>
      <c r="F60" s="27" t="e">
        <f>LOOKUP(G60,{0;2.9;3.9;4.9;5.9;6.9;7.9;8.9;9.9},{"APRENDIENDO";"MEJORANDO";"MEJORANDO";"LO ESTAS LOGRANDO";"LO ESTAS LOGRANDO";"QUE BUEN PROGRAMA";"QUE BUEN PROGRAMA";"PASAS AL SIGUIENTE NIVEL"})</f>
        <v>#DIV/0!</v>
      </c>
      <c r="G60" s="16" t="e">
        <f t="shared" si="2"/>
        <v>#DIV/0!</v>
      </c>
      <c r="H60" s="28">
        <f t="shared" si="3"/>
        <v>0</v>
      </c>
      <c r="I60" s="18"/>
      <c r="J60" s="18"/>
      <c r="K60" s="18"/>
      <c r="L60" s="18"/>
      <c r="M60" s="18"/>
      <c r="N60" s="18"/>
    </row>
    <row r="61" spans="2:14" ht="15.75" customHeight="1" thickBot="1" x14ac:dyDescent="0.35">
      <c r="B61" s="29"/>
      <c r="C61" s="29"/>
      <c r="D61" s="29"/>
      <c r="E61" s="35"/>
      <c r="F61" s="27" t="e">
        <f>LOOKUP(G61,{0;2.9;3.9;4.9;5.9;6.9;7.9;8.9;9.9},{"APRENDIENDO";"MEJORANDO";"MEJORANDO";"LO ESTAS LOGRANDO";"LO ESTAS LOGRANDO";"QUE BUEN PROGRAMA";"QUE BUEN PROGRAMA";"PASAS AL SIGUIENTE NIVEL"})</f>
        <v>#DIV/0!</v>
      </c>
      <c r="G61" s="16" t="e">
        <f t="shared" si="2"/>
        <v>#DIV/0!</v>
      </c>
      <c r="H61" s="28">
        <f t="shared" si="3"/>
        <v>0</v>
      </c>
      <c r="I61" s="18"/>
      <c r="J61" s="18"/>
      <c r="K61" s="18"/>
      <c r="L61" s="18"/>
      <c r="M61" s="18"/>
      <c r="N61" s="18"/>
    </row>
    <row r="62" spans="2:14" ht="15.75" customHeight="1" thickBot="1" x14ac:dyDescent="0.35">
      <c r="B62" s="29"/>
      <c r="C62" s="29"/>
      <c r="D62" s="29"/>
      <c r="E62" s="35"/>
      <c r="F62" s="27" t="e">
        <f>LOOKUP(G62,{0;2.9;3.9;4.9;5.9;6.9;7.9;8.9;9.9},{"APRENDIENDO";"MEJORANDO";"MEJORANDO";"LO ESTAS LOGRANDO";"LO ESTAS LOGRANDO";"QUE BUEN PROGRAMA";"QUE BUEN PROGRAMA";"PASAS AL SIGUIENTE NIVEL"})</f>
        <v>#DIV/0!</v>
      </c>
      <c r="G62" s="16" t="e">
        <f t="shared" si="2"/>
        <v>#DIV/0!</v>
      </c>
      <c r="H62" s="28">
        <f t="shared" si="3"/>
        <v>0</v>
      </c>
      <c r="I62" s="18"/>
      <c r="J62" s="18"/>
      <c r="K62" s="18"/>
      <c r="L62" s="18"/>
      <c r="M62" s="18"/>
      <c r="N62" s="18"/>
    </row>
    <row r="63" spans="2:14" ht="15.75" customHeight="1" thickBot="1" x14ac:dyDescent="0.35">
      <c r="B63" s="29"/>
      <c r="C63" s="29"/>
      <c r="D63" s="29"/>
      <c r="E63" s="52"/>
      <c r="F63" s="27" t="e">
        <f>LOOKUP(G63,{0;2.9;3.9;4.9;5.9;6.9;7.9;8.9;9.9},{"APRENDIENDO";"MEJORANDO";"MEJORANDO";"LO ESTAS LOGRANDO";"LO ESTAS LOGRANDO";"QUE BUEN PROGRAMA";"QUE BUEN PROGRAMA";"PASAS AL SIGUIENTE NIVEL"})</f>
        <v>#DIV/0!</v>
      </c>
      <c r="G63" s="16" t="e">
        <f t="shared" si="2"/>
        <v>#DIV/0!</v>
      </c>
      <c r="H63" s="28">
        <f t="shared" si="3"/>
        <v>0</v>
      </c>
      <c r="I63" s="18"/>
      <c r="J63" s="18"/>
      <c r="K63" s="18"/>
      <c r="L63" s="18"/>
      <c r="M63" s="18"/>
      <c r="N63" s="18"/>
    </row>
    <row r="64" spans="2:14" ht="15.75" customHeight="1" thickBot="1" x14ac:dyDescent="0.35">
      <c r="B64" s="29"/>
      <c r="C64" s="53"/>
      <c r="D64" s="53"/>
      <c r="E64" s="35"/>
      <c r="F64" s="27" t="e">
        <f>LOOKUP(G64,{0;2.9;3.9;4.9;5.9;6.9;7.9;8.9;9.9},{"APRENDIENDO";"MEJORANDO";"MEJORANDO";"LO ESTAS LOGRANDO";"LO ESTAS LOGRANDO";"QUE BUEN PROGRAMA";"QUE BUEN PROGRAMA";"PASAS AL SIGUIENTE NIVEL"})</f>
        <v>#DIV/0!</v>
      </c>
      <c r="G64" s="16" t="e">
        <f t="shared" si="2"/>
        <v>#DIV/0!</v>
      </c>
      <c r="H64" s="28">
        <f t="shared" si="3"/>
        <v>0</v>
      </c>
      <c r="I64" s="18"/>
      <c r="J64" s="18"/>
      <c r="K64" s="18"/>
      <c r="L64" s="18"/>
      <c r="M64" s="18"/>
      <c r="N64" s="18"/>
    </row>
    <row r="65" spans="2:14" ht="15.75" customHeight="1" thickBot="1" x14ac:dyDescent="0.35">
      <c r="B65" s="29"/>
      <c r="C65" s="54"/>
      <c r="D65" s="54"/>
      <c r="E65" s="35"/>
      <c r="F65" s="27" t="e">
        <f>LOOKUP(G65,{0;2.9;3.9;4.9;5.9;6.9;7.9;8.9;9.9},{"APRENDIENDO";"MEJORANDO";"MEJORANDO";"LO ESTAS LOGRANDO";"LO ESTAS LOGRANDO";"QUE BUEN PROGRAMA";"QUE BUEN PROGRAMA";"PASAS AL SIGUIENTE NIVEL"})</f>
        <v>#DIV/0!</v>
      </c>
      <c r="G65" s="16" t="e">
        <f t="shared" si="2"/>
        <v>#DIV/0!</v>
      </c>
      <c r="H65" s="28">
        <f t="shared" si="3"/>
        <v>0</v>
      </c>
      <c r="I65" s="18"/>
      <c r="J65" s="18"/>
      <c r="K65" s="18"/>
      <c r="L65" s="18"/>
      <c r="M65" s="18"/>
      <c r="N65" s="18"/>
    </row>
    <row r="66" spans="2:14" ht="15.75" customHeight="1" thickBot="1" x14ac:dyDescent="0.35">
      <c r="B66" s="29"/>
      <c r="C66" s="54"/>
      <c r="D66" s="54"/>
      <c r="E66" s="35"/>
      <c r="F66" s="27" t="e">
        <f>LOOKUP(G66,{0;2.9;3.9;4.9;5.9;6.9;7.9;8.9;9.9},{"APRENDIENDO";"MEJORANDO";"MEJORANDO";"LO ESTAS LOGRANDO";"LO ESTAS LOGRANDO";"QUE BUEN PROGRAMA";"QUE BUEN PROGRAMA";"PASAS AL SIGUIENTE NIVEL"})</f>
        <v>#DIV/0!</v>
      </c>
      <c r="G66" s="16" t="e">
        <f t="shared" si="2"/>
        <v>#DIV/0!</v>
      </c>
      <c r="H66" s="28">
        <f t="shared" si="3"/>
        <v>0</v>
      </c>
      <c r="I66" s="18"/>
      <c r="J66" s="18"/>
      <c r="K66" s="18"/>
      <c r="L66" s="18"/>
      <c r="M66" s="18"/>
      <c r="N66" s="18"/>
    </row>
    <row r="67" spans="2:14" ht="15.75" customHeight="1" thickBot="1" x14ac:dyDescent="0.35">
      <c r="B67" s="29"/>
      <c r="C67" s="53"/>
      <c r="D67" s="53"/>
      <c r="E67" s="35"/>
      <c r="F67" s="27" t="e">
        <f>LOOKUP(G67,{0;2.9;3.9;4.9;5.9;6.9;7.9;8.9;9.9},{"APRENDIENDO";"MEJORANDO";"MEJORANDO";"LO ESTAS LOGRANDO";"LO ESTAS LOGRANDO";"QUE BUEN PROGRAMA";"QUE BUEN PROGRAMA";"PASAS AL SIGUIENTE NIVEL"})</f>
        <v>#DIV/0!</v>
      </c>
      <c r="G67" s="16" t="e">
        <f t="shared" si="2"/>
        <v>#DIV/0!</v>
      </c>
      <c r="H67" s="28">
        <f t="shared" si="3"/>
        <v>0</v>
      </c>
      <c r="I67" s="18"/>
      <c r="J67" s="18"/>
      <c r="K67" s="18"/>
      <c r="L67" s="18"/>
      <c r="M67" s="18"/>
      <c r="N67" s="18"/>
    </row>
    <row r="68" spans="2:14" ht="15.75" customHeight="1" thickBot="1" x14ac:dyDescent="0.35">
      <c r="B68" s="29"/>
      <c r="C68" s="54"/>
      <c r="D68" s="54"/>
      <c r="E68" s="52"/>
      <c r="F68" s="27" t="e">
        <f>LOOKUP(G68,{0;2.9;3.9;4.9;5.9;6.9;7.9;8.9;9.9},{"APRENDIENDO";"MEJORANDO";"MEJORANDO";"LO ESTAS LOGRANDO";"LO ESTAS LOGRANDO";"QUE BUEN PROGRAMA";"QUE BUEN PROGRAMA";"PASAS AL SIGUIENTE NIVEL"})</f>
        <v>#DIV/0!</v>
      </c>
      <c r="G68" s="16" t="e">
        <f t="shared" si="2"/>
        <v>#DIV/0!</v>
      </c>
      <c r="H68" s="28">
        <f t="shared" si="3"/>
        <v>0</v>
      </c>
      <c r="I68" s="18"/>
      <c r="J68" s="18"/>
      <c r="K68" s="18"/>
      <c r="L68" s="18"/>
      <c r="M68" s="18"/>
      <c r="N68" s="18"/>
    </row>
    <row r="69" spans="2:14" ht="15.75" customHeight="1" thickBot="1" x14ac:dyDescent="0.35">
      <c r="B69" s="29"/>
      <c r="C69" s="54"/>
      <c r="D69" s="54"/>
      <c r="E69" s="52"/>
      <c r="F69" s="27" t="e">
        <f>LOOKUP(G69,{0;2.9;3.9;4.9;5.9;6.9;7.9;8.9;9.9},{"APRENDIENDO";"MEJORANDO";"MEJORANDO";"LO ESTAS LOGRANDO";"LO ESTAS LOGRANDO";"QUE BUEN PROGRAMA";"QUE BUEN PROGRAMA";"PASAS AL SIGUIENTE NIVEL"})</f>
        <v>#DIV/0!</v>
      </c>
      <c r="G69" s="16" t="e">
        <f t="shared" si="2"/>
        <v>#DIV/0!</v>
      </c>
      <c r="H69" s="28">
        <f t="shared" si="3"/>
        <v>0</v>
      </c>
      <c r="I69" s="18"/>
      <c r="J69" s="18"/>
      <c r="K69" s="18"/>
      <c r="L69" s="18"/>
      <c r="M69" s="18"/>
      <c r="N69" s="18"/>
    </row>
    <row r="70" spans="2:14" ht="15.75" customHeight="1" thickBot="1" x14ac:dyDescent="0.35">
      <c r="B70" s="29"/>
      <c r="C70" s="53"/>
      <c r="D70" s="53"/>
      <c r="E70" s="35"/>
      <c r="F70" s="27"/>
      <c r="G70" s="50"/>
      <c r="H70" s="28"/>
      <c r="I70" s="18"/>
      <c r="J70" s="18"/>
      <c r="K70" s="18"/>
      <c r="L70" s="18"/>
      <c r="M70" s="18"/>
      <c r="N70" s="18"/>
    </row>
    <row r="71" spans="2:14" ht="15.75" customHeight="1" thickBot="1" x14ac:dyDescent="0.35">
      <c r="B71" s="29"/>
      <c r="C71" s="53"/>
      <c r="D71" s="53"/>
      <c r="E71" s="35"/>
      <c r="F71" s="27" t="e">
        <f>LOOKUP(G71,{0;2.9;3.9;4.9;5.9;6.9;7.9;8.9;9.9},{"APRENDIENDO";"MEJORANDO";"MEJORANDO";"LO ESTAS LOGRANDO";"LO ESTAS LOGRANDO";"QUE BUEN PROGRAMA";"QUE BUEN PROGRAMA";"PASAS AL SIGUIENTE NIVEL"})</f>
        <v>#DIV/0!</v>
      </c>
      <c r="G71" s="16" t="e">
        <f t="shared" ref="G71:G72" si="4">AVERAGE(I71:N71)/10</f>
        <v>#DIV/0!</v>
      </c>
      <c r="H71" s="28">
        <f t="shared" ref="H71:H72" si="5">SUM(I71:N71)</f>
        <v>0</v>
      </c>
      <c r="I71" s="18"/>
      <c r="J71" s="18"/>
      <c r="K71" s="18"/>
      <c r="L71" s="18"/>
      <c r="M71" s="18"/>
      <c r="N71" s="18"/>
    </row>
    <row r="72" spans="2:14" ht="15.75" customHeight="1" x14ac:dyDescent="0.3">
      <c r="B72" s="29"/>
      <c r="C72" s="58"/>
      <c r="D72" s="58"/>
      <c r="E72" s="52"/>
      <c r="F72" s="27" t="e">
        <f>LOOKUP(G72,{0;2.9;3.9;4.9;5.9;6.9;7.9;8.9;9.9},{"APRENDIENDO";"MEJORANDO";"MEJORANDO";"LO ESTAS LOGRANDO";"LO ESTAS LOGRANDO";"QUE BUEN PROGRAMA";"QUE BUEN PROGRAMA";"PASAS AL SIGUIENTE NIVEL"})</f>
        <v>#DIV/0!</v>
      </c>
      <c r="G72" s="16" t="e">
        <f t="shared" si="4"/>
        <v>#DIV/0!</v>
      </c>
      <c r="H72" s="28">
        <f t="shared" si="5"/>
        <v>0</v>
      </c>
      <c r="I72" s="18"/>
      <c r="J72" s="18"/>
      <c r="K72" s="18"/>
      <c r="L72" s="18"/>
      <c r="M72" s="18"/>
      <c r="N72" s="18"/>
    </row>
    <row r="73" spans="2:14" ht="15.75" customHeight="1" x14ac:dyDescent="0.3">
      <c r="I73" s="19"/>
      <c r="J73" s="19"/>
      <c r="K73" s="19"/>
      <c r="L73" s="19"/>
      <c r="M73" s="19"/>
      <c r="N73" s="19"/>
    </row>
    <row r="74" spans="2:14" ht="15.75" customHeight="1" x14ac:dyDescent="0.3">
      <c r="I74" s="19"/>
      <c r="J74" s="19"/>
      <c r="K74" s="19"/>
      <c r="L74" s="19"/>
      <c r="M74" s="19"/>
      <c r="N74" s="19"/>
    </row>
    <row r="75" spans="2:14" ht="15.75" customHeight="1" x14ac:dyDescent="0.3">
      <c r="I75" s="19"/>
      <c r="J75" s="19"/>
      <c r="K75" s="19"/>
      <c r="L75" s="19"/>
      <c r="M75" s="19"/>
      <c r="N75" s="19"/>
    </row>
    <row r="76" spans="2:14" ht="15.75" customHeight="1" x14ac:dyDescent="0.3">
      <c r="I76" s="19"/>
      <c r="J76" s="19"/>
      <c r="K76" s="19"/>
      <c r="L76" s="19"/>
      <c r="M76" s="19"/>
      <c r="N76" s="19"/>
    </row>
    <row r="77" spans="2:14" ht="15.75" customHeight="1" x14ac:dyDescent="0.3">
      <c r="I77" s="19"/>
      <c r="J77" s="19"/>
      <c r="K77" s="19"/>
      <c r="L77" s="19"/>
      <c r="M77" s="19"/>
      <c r="N77" s="19"/>
    </row>
    <row r="78" spans="2:14" ht="15.75" customHeight="1" x14ac:dyDescent="0.3">
      <c r="I78" s="19"/>
      <c r="J78" s="19"/>
      <c r="K78" s="19"/>
      <c r="L78" s="19"/>
      <c r="M78" s="19"/>
      <c r="N78" s="19"/>
    </row>
    <row r="79" spans="2:14" ht="15.75" customHeight="1" x14ac:dyDescent="0.3">
      <c r="I79" s="19"/>
      <c r="J79" s="19"/>
      <c r="K79" s="19"/>
      <c r="L79" s="19"/>
      <c r="M79" s="19"/>
      <c r="N79" s="19"/>
    </row>
    <row r="80" spans="2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  <row r="1001" spans="9:14" ht="15.75" customHeight="1" x14ac:dyDescent="0.3">
      <c r="I1001" s="19"/>
      <c r="J1001" s="19"/>
      <c r="K1001" s="19"/>
      <c r="L1001" s="19"/>
      <c r="M1001" s="19"/>
      <c r="N1001" s="19"/>
    </row>
    <row r="1002" spans="9:14" ht="15.75" customHeight="1" x14ac:dyDescent="0.3">
      <c r="I1002" s="19"/>
      <c r="J1002" s="19"/>
      <c r="K1002" s="19"/>
      <c r="L1002" s="19"/>
      <c r="M1002" s="19"/>
      <c r="N1002" s="19"/>
    </row>
  </sheetData>
  <sheetProtection algorithmName="SHA-512" hashValue="Ck3b0wXGhNNDnbM8ChMB+IL9ShVKbDM5O/P9zpjCr97yhS2M2xciVsRewNRdfKyNlX5x4RR24+I7QNkn3GhGTQ==" saltValue="8GlK4qmEYdK+jxNDoRgTdQ==" spinCount="100000" sheet="1" objects="1" scenarios="1" selectLockedCells="1" selectUnlockedCells="1"/>
  <autoFilter ref="A6:O6" xr:uid="{6B5F1CAB-3E47-490E-A954-72BB74452174}">
    <sortState xmlns:xlrd2="http://schemas.microsoft.com/office/spreadsheetml/2017/richdata2" ref="A7:O69">
      <sortCondition ref="B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F7C82-27DA-4916-8B7E-E8AF7E11AB7B}">
  <dimension ref="A1:CK22"/>
  <sheetViews>
    <sheetView tabSelected="1" workbookViewId="0">
      <selection activeCell="CH2" sqref="A1:CH1048576"/>
    </sheetView>
  </sheetViews>
  <sheetFormatPr baseColWidth="10" defaultRowHeight="14.4" x14ac:dyDescent="0.3"/>
  <cols>
    <col min="1" max="1" width="11.5546875" style="91"/>
    <col min="2" max="85" width="11.5546875" hidden="1" customWidth="1"/>
  </cols>
  <sheetData>
    <row r="1" spans="1:89" x14ac:dyDescent="0.3">
      <c r="A1" s="89" t="s">
        <v>14</v>
      </c>
      <c r="B1" s="115" t="s">
        <v>453</v>
      </c>
      <c r="C1" s="115"/>
      <c r="D1" s="115"/>
      <c r="E1" s="115" t="s">
        <v>454</v>
      </c>
      <c r="F1" s="116"/>
      <c r="G1" s="116"/>
      <c r="H1" s="115" t="s">
        <v>455</v>
      </c>
      <c r="I1" s="116"/>
      <c r="J1" s="116"/>
      <c r="K1" s="115" t="s">
        <v>456</v>
      </c>
      <c r="L1" s="116"/>
      <c r="M1" s="116"/>
      <c r="N1" s="115" t="s">
        <v>457</v>
      </c>
      <c r="O1" s="116"/>
      <c r="P1" s="116"/>
      <c r="Q1" s="115" t="s">
        <v>458</v>
      </c>
      <c r="R1" s="116"/>
      <c r="S1" s="116"/>
      <c r="T1" s="115" t="s">
        <v>459</v>
      </c>
      <c r="U1" s="116"/>
      <c r="V1" s="116"/>
      <c r="W1" s="113" t="s">
        <v>460</v>
      </c>
      <c r="X1" s="114"/>
      <c r="Y1" s="114"/>
      <c r="Z1" s="113" t="s">
        <v>461</v>
      </c>
      <c r="AA1" s="114"/>
      <c r="AB1" s="114"/>
      <c r="AC1" s="113" t="s">
        <v>462</v>
      </c>
      <c r="AD1" s="114"/>
      <c r="AE1" s="114"/>
      <c r="AF1" s="113" t="s">
        <v>463</v>
      </c>
      <c r="AG1" s="114"/>
      <c r="AH1" s="114"/>
      <c r="AI1" s="113" t="s">
        <v>464</v>
      </c>
      <c r="AJ1" s="114"/>
      <c r="AK1" s="114"/>
      <c r="AL1" s="113" t="s">
        <v>465</v>
      </c>
      <c r="AM1" s="114"/>
      <c r="AN1" s="114"/>
      <c r="AO1" s="113" t="s">
        <v>466</v>
      </c>
      <c r="AP1" s="114"/>
      <c r="AQ1" s="114"/>
      <c r="AR1" s="110" t="s">
        <v>467</v>
      </c>
      <c r="AS1" s="110"/>
      <c r="AT1" s="110"/>
      <c r="AU1" s="110" t="s">
        <v>468</v>
      </c>
      <c r="AV1" s="111"/>
      <c r="AW1" s="111"/>
      <c r="AX1" s="110" t="s">
        <v>469</v>
      </c>
      <c r="AY1" s="111"/>
      <c r="AZ1" s="111"/>
      <c r="BA1" s="110" t="s">
        <v>489</v>
      </c>
      <c r="BB1" s="111"/>
      <c r="BC1" s="111"/>
      <c r="BD1" s="110" t="s">
        <v>490</v>
      </c>
      <c r="BE1" s="111"/>
      <c r="BF1" s="111"/>
      <c r="BG1" s="110" t="s">
        <v>491</v>
      </c>
      <c r="BH1" s="111"/>
      <c r="BI1" s="111"/>
      <c r="BJ1" s="110" t="s">
        <v>492</v>
      </c>
      <c r="BK1" s="111"/>
      <c r="BL1" s="111"/>
      <c r="BM1" s="110" t="s">
        <v>460</v>
      </c>
      <c r="BN1" s="111"/>
      <c r="BO1" s="111"/>
      <c r="BP1" s="110" t="s">
        <v>461</v>
      </c>
      <c r="BQ1" s="111"/>
      <c r="BR1" s="111"/>
      <c r="BS1" s="110" t="s">
        <v>462</v>
      </c>
      <c r="BT1" s="111"/>
      <c r="BU1" s="111"/>
      <c r="BV1" s="110" t="s">
        <v>493</v>
      </c>
      <c r="BW1" s="111"/>
      <c r="BX1" s="111"/>
      <c r="BY1" s="110" t="s">
        <v>494</v>
      </c>
      <c r="BZ1" s="111"/>
      <c r="CA1" s="111"/>
      <c r="CB1" s="110" t="s">
        <v>495</v>
      </c>
      <c r="CC1" s="111"/>
      <c r="CD1" s="111"/>
      <c r="CE1" s="110" t="s">
        <v>496</v>
      </c>
      <c r="CF1" s="111"/>
      <c r="CG1" s="111"/>
      <c r="CH1" s="112" t="s">
        <v>497</v>
      </c>
      <c r="CI1" s="112"/>
      <c r="CJ1" s="112"/>
      <c r="CK1" s="88" t="s">
        <v>498</v>
      </c>
    </row>
    <row r="2" spans="1:89" x14ac:dyDescent="0.3">
      <c r="A2" s="90"/>
      <c r="B2" s="83" t="s">
        <v>470</v>
      </c>
      <c r="C2" s="83" t="s">
        <v>471</v>
      </c>
      <c r="D2" s="83" t="s">
        <v>472</v>
      </c>
      <c r="E2" s="83" t="s">
        <v>470</v>
      </c>
      <c r="F2" s="83" t="s">
        <v>471</v>
      </c>
      <c r="G2" s="83" t="s">
        <v>472</v>
      </c>
      <c r="H2" s="83" t="s">
        <v>470</v>
      </c>
      <c r="I2" s="83" t="s">
        <v>471</v>
      </c>
      <c r="J2" s="83" t="s">
        <v>472</v>
      </c>
      <c r="K2" s="83" t="s">
        <v>470</v>
      </c>
      <c r="L2" s="83" t="s">
        <v>471</v>
      </c>
      <c r="M2" s="83" t="s">
        <v>472</v>
      </c>
      <c r="N2" s="83" t="s">
        <v>470</v>
      </c>
      <c r="O2" s="83" t="s">
        <v>471</v>
      </c>
      <c r="P2" s="83" t="s">
        <v>472</v>
      </c>
      <c r="Q2" s="83" t="s">
        <v>470</v>
      </c>
      <c r="R2" s="83" t="s">
        <v>471</v>
      </c>
      <c r="S2" s="83" t="s">
        <v>472</v>
      </c>
      <c r="T2" s="83" t="s">
        <v>470</v>
      </c>
      <c r="U2" s="83" t="s">
        <v>471</v>
      </c>
      <c r="V2" s="83" t="s">
        <v>472</v>
      </c>
      <c r="W2" s="84" t="s">
        <v>470</v>
      </c>
      <c r="X2" s="85" t="s">
        <v>471</v>
      </c>
      <c r="Y2" s="86" t="s">
        <v>472</v>
      </c>
      <c r="Z2" s="84" t="s">
        <v>470</v>
      </c>
      <c r="AA2" s="85" t="s">
        <v>471</v>
      </c>
      <c r="AB2" s="86" t="s">
        <v>472</v>
      </c>
      <c r="AC2" s="84" t="s">
        <v>470</v>
      </c>
      <c r="AD2" s="85" t="s">
        <v>471</v>
      </c>
      <c r="AE2" s="86" t="s">
        <v>472</v>
      </c>
      <c r="AF2" s="84" t="s">
        <v>470</v>
      </c>
      <c r="AG2" s="85" t="s">
        <v>471</v>
      </c>
      <c r="AH2" s="86" t="s">
        <v>472</v>
      </c>
      <c r="AI2" s="84" t="s">
        <v>470</v>
      </c>
      <c r="AJ2" s="85" t="s">
        <v>471</v>
      </c>
      <c r="AK2" s="86" t="s">
        <v>472</v>
      </c>
      <c r="AL2" s="84" t="s">
        <v>470</v>
      </c>
      <c r="AM2" s="85" t="s">
        <v>471</v>
      </c>
      <c r="AN2" s="86" t="s">
        <v>472</v>
      </c>
      <c r="AO2" s="84" t="s">
        <v>470</v>
      </c>
      <c r="AP2" s="85" t="s">
        <v>471</v>
      </c>
      <c r="AQ2" s="86" t="s">
        <v>472</v>
      </c>
      <c r="AR2" s="84" t="s">
        <v>470</v>
      </c>
      <c r="AS2" s="85" t="s">
        <v>471</v>
      </c>
      <c r="AT2" s="86" t="s">
        <v>472</v>
      </c>
      <c r="AU2" s="84" t="s">
        <v>470</v>
      </c>
      <c r="AV2" s="85" t="s">
        <v>471</v>
      </c>
      <c r="AW2" s="86" t="s">
        <v>472</v>
      </c>
      <c r="AX2" s="84" t="s">
        <v>470</v>
      </c>
      <c r="AY2" s="85" t="s">
        <v>471</v>
      </c>
      <c r="AZ2" s="86" t="s">
        <v>472</v>
      </c>
      <c r="BA2" s="84" t="s">
        <v>470</v>
      </c>
      <c r="BB2" s="85" t="s">
        <v>471</v>
      </c>
      <c r="BC2" s="86" t="s">
        <v>472</v>
      </c>
      <c r="BD2" s="84" t="s">
        <v>470</v>
      </c>
      <c r="BE2" s="85" t="s">
        <v>471</v>
      </c>
      <c r="BF2" s="86" t="s">
        <v>472</v>
      </c>
      <c r="BG2" s="84" t="s">
        <v>470</v>
      </c>
      <c r="BH2" s="85" t="s">
        <v>471</v>
      </c>
      <c r="BI2" s="86" t="s">
        <v>472</v>
      </c>
      <c r="BJ2" s="84" t="s">
        <v>470</v>
      </c>
      <c r="BK2" s="85" t="s">
        <v>471</v>
      </c>
      <c r="BL2" s="86" t="s">
        <v>472</v>
      </c>
      <c r="BM2" s="84" t="s">
        <v>470</v>
      </c>
      <c r="BN2" s="85" t="s">
        <v>471</v>
      </c>
      <c r="BO2" s="86" t="s">
        <v>472</v>
      </c>
      <c r="BP2" s="84" t="s">
        <v>470</v>
      </c>
      <c r="BQ2" s="85" t="s">
        <v>471</v>
      </c>
      <c r="BR2" s="86" t="s">
        <v>472</v>
      </c>
      <c r="BS2" s="84" t="s">
        <v>470</v>
      </c>
      <c r="BT2" s="85" t="s">
        <v>471</v>
      </c>
      <c r="BU2" s="86" t="s">
        <v>472</v>
      </c>
      <c r="BV2" s="84" t="s">
        <v>470</v>
      </c>
      <c r="BW2" s="85" t="s">
        <v>471</v>
      </c>
      <c r="BX2" s="86" t="s">
        <v>472</v>
      </c>
      <c r="BY2" s="84" t="s">
        <v>470</v>
      </c>
      <c r="BZ2" s="85" t="s">
        <v>471</v>
      </c>
      <c r="CA2" s="86" t="s">
        <v>472</v>
      </c>
      <c r="CB2" s="84" t="s">
        <v>470</v>
      </c>
      <c r="CC2" s="85" t="s">
        <v>471</v>
      </c>
      <c r="CD2" s="86" t="s">
        <v>472</v>
      </c>
      <c r="CE2" s="84" t="s">
        <v>470</v>
      </c>
      <c r="CF2" s="85" t="s">
        <v>471</v>
      </c>
      <c r="CG2" s="86" t="s">
        <v>472</v>
      </c>
      <c r="CH2" s="84" t="s">
        <v>470</v>
      </c>
      <c r="CI2" s="85" t="s">
        <v>471</v>
      </c>
      <c r="CJ2" s="86" t="s">
        <v>472</v>
      </c>
      <c r="CK2" s="29"/>
    </row>
    <row r="3" spans="1:89" x14ac:dyDescent="0.3">
      <c r="A3" s="89" t="s">
        <v>483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>
        <v>1</v>
      </c>
      <c r="AA3" s="29"/>
      <c r="AB3" s="29"/>
      <c r="AC3" s="29"/>
      <c r="AD3" s="29"/>
      <c r="AE3" s="29"/>
      <c r="AF3" s="29">
        <v>1</v>
      </c>
      <c r="AG3" s="29"/>
      <c r="AH3" s="29"/>
      <c r="AI3" s="29"/>
      <c r="AJ3" s="29"/>
      <c r="AK3" s="29"/>
      <c r="AL3" s="29">
        <v>1</v>
      </c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>
        <v>1</v>
      </c>
      <c r="BQ3" s="29"/>
      <c r="BR3" s="29"/>
      <c r="BS3" s="29"/>
      <c r="BT3" s="29"/>
      <c r="BU3" s="29"/>
      <c r="BV3" s="29"/>
      <c r="BW3" s="29">
        <v>1</v>
      </c>
      <c r="BX3" s="29"/>
      <c r="BY3" s="29"/>
      <c r="BZ3" s="29"/>
      <c r="CA3" s="29"/>
      <c r="CB3" s="29">
        <v>1</v>
      </c>
      <c r="CC3" s="29"/>
      <c r="CD3" s="29"/>
      <c r="CE3" s="29"/>
      <c r="CF3" s="29"/>
      <c r="CG3" s="29"/>
      <c r="CH3" s="29">
        <f t="shared" ref="CH3:CH22" si="0">CE3+CB3+BY3+BV3+BS3+BP3+BM3+BJ3+BG3+BD3+BA3+AX3+AU3+AR3+AO3+AL3+AI3+AF3+AC3+Z3+W3+T3+Q3+N3+K3+H3+E3+B3</f>
        <v>5</v>
      </c>
      <c r="CI3" s="29">
        <f t="shared" ref="CI3:CI22" si="1">CF3+CC3+BZ3+BW3+BT3+BQ3+BN3+BK3+BH3+BE3+BB3+AY3+AV3+AS3+AP3+AM3+AJ3+AG3+AD3+AA3+X3+U3+R3+O3+L3+I3+F3+C3</f>
        <v>1</v>
      </c>
      <c r="CJ3" s="29">
        <f t="shared" ref="CJ3:CJ22" si="2">CG3+CD3+CA3+BX3+BU3+BR3+BO3+BL3+BI3+BF3+BC3+AZ3+AW3+AT3+AQ3+AN3+AK3+AH3+AE3+AB3+Y3+V3+S3+P3+M3+J3+G3+D3</f>
        <v>0</v>
      </c>
      <c r="CK3" s="87">
        <v>1</v>
      </c>
    </row>
    <row r="4" spans="1:89" x14ac:dyDescent="0.3">
      <c r="A4" s="89" t="s">
        <v>478</v>
      </c>
      <c r="B4" s="29"/>
      <c r="C4" s="29"/>
      <c r="D4" s="29"/>
      <c r="E4" s="29"/>
      <c r="F4" s="29"/>
      <c r="G4" s="29"/>
      <c r="H4" s="29"/>
      <c r="I4" s="29"/>
      <c r="J4" s="29"/>
      <c r="K4" s="29">
        <v>1</v>
      </c>
      <c r="L4" s="29"/>
      <c r="M4" s="29"/>
      <c r="N4" s="29"/>
      <c r="O4" s="29"/>
      <c r="P4" s="29"/>
      <c r="Q4" s="29">
        <v>1</v>
      </c>
      <c r="R4" s="29"/>
      <c r="S4" s="29"/>
      <c r="T4" s="29"/>
      <c r="U4" s="29"/>
      <c r="V4" s="29"/>
      <c r="W4" s="29">
        <v>1</v>
      </c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>
        <v>1</v>
      </c>
      <c r="BB4" s="29"/>
      <c r="BC4" s="29"/>
      <c r="BD4" s="29"/>
      <c r="BE4" s="29"/>
      <c r="BF4" s="29"/>
      <c r="BG4" s="29">
        <v>1</v>
      </c>
      <c r="BH4" s="29"/>
      <c r="BI4" s="29"/>
      <c r="BJ4" s="29"/>
      <c r="BK4" s="29"/>
      <c r="BL4" s="29"/>
      <c r="BM4" s="29"/>
      <c r="BN4" s="29">
        <v>1</v>
      </c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>
        <f t="shared" si="0"/>
        <v>5</v>
      </c>
      <c r="CI4" s="29">
        <f t="shared" si="1"/>
        <v>1</v>
      </c>
      <c r="CJ4" s="29">
        <f t="shared" si="2"/>
        <v>0</v>
      </c>
      <c r="CK4" s="92">
        <v>2</v>
      </c>
    </row>
    <row r="5" spans="1:89" x14ac:dyDescent="0.3">
      <c r="A5" s="89" t="s">
        <v>476</v>
      </c>
      <c r="B5" s="29"/>
      <c r="C5" s="29"/>
      <c r="D5" s="29"/>
      <c r="E5" s="29"/>
      <c r="F5" s="29"/>
      <c r="G5" s="29"/>
      <c r="H5" s="29">
        <v>1</v>
      </c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>
        <v>1</v>
      </c>
      <c r="V5" s="29">
        <v>1</v>
      </c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>
        <v>1</v>
      </c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>
        <v>1</v>
      </c>
      <c r="BF5" s="29"/>
      <c r="BG5" s="29"/>
      <c r="BH5" s="29"/>
      <c r="BI5" s="29"/>
      <c r="BJ5" s="29">
        <v>1</v>
      </c>
      <c r="BK5" s="29">
        <v>1</v>
      </c>
      <c r="BL5" s="29">
        <v>1</v>
      </c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>
        <v>1</v>
      </c>
      <c r="CF5" s="29"/>
      <c r="CG5" s="29"/>
      <c r="CH5" s="29">
        <f t="shared" si="0"/>
        <v>4</v>
      </c>
      <c r="CI5" s="29">
        <f t="shared" si="1"/>
        <v>3</v>
      </c>
      <c r="CJ5" s="29">
        <f t="shared" si="2"/>
        <v>2</v>
      </c>
      <c r="CK5" s="93">
        <v>3</v>
      </c>
    </row>
    <row r="6" spans="1:89" x14ac:dyDescent="0.3">
      <c r="A6" s="89" t="s">
        <v>481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>
        <v>1</v>
      </c>
      <c r="U6" s="29"/>
      <c r="V6" s="29"/>
      <c r="W6" s="29"/>
      <c r="X6" s="29"/>
      <c r="Y6" s="29"/>
      <c r="Z6" s="29"/>
      <c r="AA6" s="29">
        <v>1</v>
      </c>
      <c r="AB6" s="29"/>
      <c r="AC6" s="29"/>
      <c r="AD6" s="29"/>
      <c r="AE6" s="29"/>
      <c r="AF6" s="29"/>
      <c r="AG6" s="29">
        <v>1</v>
      </c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>
        <v>1</v>
      </c>
      <c r="AZ6" s="29"/>
      <c r="BA6" s="29"/>
      <c r="BB6" s="29"/>
      <c r="BC6" s="29"/>
      <c r="BD6" s="29"/>
      <c r="BE6" s="29"/>
      <c r="BF6" s="29">
        <v>1</v>
      </c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>
        <v>1</v>
      </c>
      <c r="BR6" s="29">
        <v>1</v>
      </c>
      <c r="BS6" s="29"/>
      <c r="BT6" s="29"/>
      <c r="BU6" s="29"/>
      <c r="BV6" s="29">
        <v>1</v>
      </c>
      <c r="BW6" s="29"/>
      <c r="BX6" s="29">
        <v>1</v>
      </c>
      <c r="BY6" s="29"/>
      <c r="BZ6" s="29"/>
      <c r="CA6" s="29"/>
      <c r="CB6" s="29"/>
      <c r="CC6" s="29"/>
      <c r="CD6" s="29"/>
      <c r="CE6" s="29"/>
      <c r="CF6" s="29"/>
      <c r="CG6" s="29"/>
      <c r="CH6" s="29">
        <f t="shared" si="0"/>
        <v>2</v>
      </c>
      <c r="CI6" s="29">
        <f t="shared" si="1"/>
        <v>4</v>
      </c>
      <c r="CJ6" s="29">
        <f t="shared" si="2"/>
        <v>3</v>
      </c>
      <c r="CK6" s="29">
        <v>4</v>
      </c>
    </row>
    <row r="7" spans="1:89" x14ac:dyDescent="0.3">
      <c r="A7" s="89" t="s">
        <v>479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>
        <v>1</v>
      </c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>
        <v>1</v>
      </c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>
        <f t="shared" si="0"/>
        <v>2</v>
      </c>
      <c r="CI7" s="29">
        <f t="shared" si="1"/>
        <v>0</v>
      </c>
      <c r="CJ7" s="29">
        <f t="shared" si="2"/>
        <v>0</v>
      </c>
      <c r="CK7" s="29">
        <v>5</v>
      </c>
    </row>
    <row r="8" spans="1:89" x14ac:dyDescent="0.3">
      <c r="A8" s="89" t="s">
        <v>475</v>
      </c>
      <c r="B8" s="29"/>
      <c r="C8" s="29"/>
      <c r="D8" s="83">
        <v>1</v>
      </c>
      <c r="E8" s="29"/>
      <c r="F8" s="29"/>
      <c r="G8" s="29"/>
      <c r="H8" s="29"/>
      <c r="I8" s="29">
        <v>1</v>
      </c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>
        <v>1</v>
      </c>
      <c r="AT8" s="29"/>
      <c r="AU8" s="29"/>
      <c r="AV8" s="29"/>
      <c r="AW8" s="29"/>
      <c r="AX8" s="29">
        <v>1</v>
      </c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>
        <f t="shared" si="0"/>
        <v>1</v>
      </c>
      <c r="CI8" s="29">
        <f t="shared" si="1"/>
        <v>2</v>
      </c>
      <c r="CJ8" s="29">
        <f t="shared" si="2"/>
        <v>1</v>
      </c>
      <c r="CK8" s="29">
        <v>6</v>
      </c>
    </row>
    <row r="9" spans="1:89" x14ac:dyDescent="0.3">
      <c r="A9" s="89" t="s">
        <v>473</v>
      </c>
      <c r="B9" s="29">
        <v>1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>
        <v>1</v>
      </c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>
        <v>1</v>
      </c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>
        <f t="shared" si="0"/>
        <v>1</v>
      </c>
      <c r="CI9" s="29">
        <f t="shared" si="1"/>
        <v>1</v>
      </c>
      <c r="CJ9" s="29">
        <f t="shared" si="2"/>
        <v>1</v>
      </c>
      <c r="CK9" s="29">
        <v>7</v>
      </c>
    </row>
    <row r="10" spans="1:89" x14ac:dyDescent="0.3">
      <c r="A10" s="89" t="s">
        <v>482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>
        <v>1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>
        <v>1</v>
      </c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>
        <f t="shared" si="0"/>
        <v>1</v>
      </c>
      <c r="CI10" s="29">
        <f t="shared" si="1"/>
        <v>1</v>
      </c>
      <c r="CJ10" s="29">
        <f t="shared" si="2"/>
        <v>0</v>
      </c>
      <c r="CK10" s="29">
        <v>8</v>
      </c>
    </row>
    <row r="11" spans="1:89" x14ac:dyDescent="0.3">
      <c r="A11" s="89" t="s">
        <v>486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>
        <v>1</v>
      </c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>
        <f t="shared" si="0"/>
        <v>1</v>
      </c>
      <c r="CI11" s="29">
        <f t="shared" si="1"/>
        <v>0</v>
      </c>
      <c r="CJ11" s="29">
        <f t="shared" si="2"/>
        <v>0</v>
      </c>
      <c r="CK11" s="29">
        <v>9</v>
      </c>
    </row>
    <row r="12" spans="1:89" x14ac:dyDescent="0.3">
      <c r="A12" s="89" t="s">
        <v>484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>
        <v>1</v>
      </c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>
        <v>1</v>
      </c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>
        <v>1</v>
      </c>
      <c r="CD12" s="29"/>
      <c r="CE12" s="29"/>
      <c r="CF12" s="29"/>
      <c r="CG12" s="29"/>
      <c r="CH12" s="29">
        <f t="shared" si="0"/>
        <v>0</v>
      </c>
      <c r="CI12" s="29">
        <f t="shared" si="1"/>
        <v>2</v>
      </c>
      <c r="CJ12" s="29">
        <f t="shared" si="2"/>
        <v>1</v>
      </c>
      <c r="CK12" s="29">
        <v>10</v>
      </c>
    </row>
    <row r="13" spans="1:89" x14ac:dyDescent="0.3">
      <c r="A13" s="89" t="s">
        <v>477</v>
      </c>
      <c r="B13" s="29"/>
      <c r="C13" s="29"/>
      <c r="D13" s="29"/>
      <c r="E13" s="29"/>
      <c r="F13" s="29"/>
      <c r="G13" s="29"/>
      <c r="H13" s="29"/>
      <c r="I13" s="29"/>
      <c r="J13" s="29">
        <v>1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>
        <f t="shared" si="0"/>
        <v>0</v>
      </c>
      <c r="CI13" s="29">
        <f t="shared" si="1"/>
        <v>0</v>
      </c>
      <c r="CJ13" s="29">
        <f t="shared" si="2"/>
        <v>1</v>
      </c>
      <c r="CK13" s="29">
        <v>11</v>
      </c>
    </row>
    <row r="14" spans="1:89" x14ac:dyDescent="0.3">
      <c r="A14" s="89" t="s">
        <v>480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>
        <v>1</v>
      </c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>
        <f t="shared" si="0"/>
        <v>0</v>
      </c>
      <c r="CI14" s="29">
        <f t="shared" si="1"/>
        <v>0</v>
      </c>
      <c r="CJ14" s="29">
        <f t="shared" si="2"/>
        <v>1</v>
      </c>
      <c r="CK14" s="29">
        <v>12</v>
      </c>
    </row>
    <row r="15" spans="1:89" x14ac:dyDescent="0.3">
      <c r="A15" s="89" t="s">
        <v>485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>
        <v>1</v>
      </c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>
        <f t="shared" si="0"/>
        <v>0</v>
      </c>
      <c r="CI15" s="29">
        <f t="shared" si="1"/>
        <v>0</v>
      </c>
      <c r="CJ15" s="29">
        <f t="shared" si="2"/>
        <v>1</v>
      </c>
      <c r="CK15" s="29">
        <v>13</v>
      </c>
    </row>
    <row r="16" spans="1:89" x14ac:dyDescent="0.3">
      <c r="A16" s="89" t="s">
        <v>488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>
        <v>1</v>
      </c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>
        <f t="shared" si="0"/>
        <v>0</v>
      </c>
      <c r="CI16" s="29">
        <f t="shared" si="1"/>
        <v>0</v>
      </c>
      <c r="CJ16" s="29">
        <f t="shared" si="2"/>
        <v>1</v>
      </c>
      <c r="CK16" s="29">
        <v>14</v>
      </c>
    </row>
    <row r="17" spans="1:89" x14ac:dyDescent="0.3">
      <c r="A17" s="89" t="s">
        <v>474</v>
      </c>
      <c r="B17" s="29"/>
      <c r="C17" s="29">
        <v>1</v>
      </c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>
        <f t="shared" si="0"/>
        <v>0</v>
      </c>
      <c r="CI17" s="29">
        <f t="shared" si="1"/>
        <v>1</v>
      </c>
      <c r="CJ17" s="29">
        <f t="shared" si="2"/>
        <v>0</v>
      </c>
      <c r="CK17" s="29">
        <v>15</v>
      </c>
    </row>
    <row r="18" spans="1:89" x14ac:dyDescent="0.3">
      <c r="A18" s="8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>
        <f t="shared" si="0"/>
        <v>0</v>
      </c>
      <c r="CI18" s="29">
        <f t="shared" si="1"/>
        <v>0</v>
      </c>
      <c r="CJ18" s="29">
        <f t="shared" si="2"/>
        <v>0</v>
      </c>
      <c r="CK18" s="29"/>
    </row>
    <row r="19" spans="1:89" x14ac:dyDescent="0.3">
      <c r="A19" s="8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>
        <f t="shared" si="0"/>
        <v>0</v>
      </c>
      <c r="CI19" s="29">
        <f t="shared" si="1"/>
        <v>0</v>
      </c>
      <c r="CJ19" s="29">
        <f t="shared" si="2"/>
        <v>0</v>
      </c>
      <c r="CK19" s="29"/>
    </row>
    <row r="20" spans="1:89" x14ac:dyDescent="0.3">
      <c r="A20" s="8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>
        <f t="shared" si="0"/>
        <v>0</v>
      </c>
      <c r="CI20" s="29">
        <f t="shared" si="1"/>
        <v>0</v>
      </c>
      <c r="CJ20" s="29">
        <f t="shared" si="2"/>
        <v>0</v>
      </c>
      <c r="CK20" s="29"/>
    </row>
    <row r="21" spans="1:89" x14ac:dyDescent="0.3">
      <c r="A21" s="8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>
        <f t="shared" si="0"/>
        <v>0</v>
      </c>
      <c r="CI21" s="29">
        <f t="shared" si="1"/>
        <v>0</v>
      </c>
      <c r="CJ21" s="29">
        <f t="shared" si="2"/>
        <v>0</v>
      </c>
      <c r="CK21" s="29"/>
    </row>
    <row r="22" spans="1:89" x14ac:dyDescent="0.3">
      <c r="A22" s="8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>
        <f t="shared" si="0"/>
        <v>0</v>
      </c>
      <c r="CI22" s="29">
        <f t="shared" si="1"/>
        <v>0</v>
      </c>
      <c r="CJ22" s="29">
        <f t="shared" si="2"/>
        <v>0</v>
      </c>
      <c r="CK22" s="29"/>
    </row>
  </sheetData>
  <autoFilter ref="A2:CK22" xr:uid="{F67F7C82-27DA-4916-8B7E-E8AF7E11AB7B}">
    <sortState xmlns:xlrd2="http://schemas.microsoft.com/office/spreadsheetml/2017/richdata2" ref="A3:CK22">
      <sortCondition ref="CK2:CK22"/>
    </sortState>
  </autoFilter>
  <mergeCells count="29">
    <mergeCell ref="AI1:AK1"/>
    <mergeCell ref="B1:D1"/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BS1:BU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V1:BX1"/>
    <mergeCell ref="BY1:CA1"/>
    <mergeCell ref="CB1:CD1"/>
    <mergeCell ref="CE1:CG1"/>
    <mergeCell ref="CH1:C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BFFB-A833-4470-9EB9-6F1939376D26}">
  <sheetPr>
    <tabColor rgb="FFFFFF00"/>
  </sheetPr>
  <dimension ref="A1:AA1000"/>
  <sheetViews>
    <sheetView topLeftCell="B2" workbookViewId="0">
      <selection activeCell="I1" sqref="I1:S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19" width="11.44140625" hidden="1" customWidth="1"/>
    <col min="20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thickBot="1" x14ac:dyDescent="0.35">
      <c r="A6" s="5"/>
      <c r="B6" s="5"/>
      <c r="C6" s="99" t="s">
        <v>55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6.2" thickBot="1" x14ac:dyDescent="0.35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54" t="s">
        <v>98</v>
      </c>
      <c r="D8" s="54" t="s">
        <v>99</v>
      </c>
      <c r="E8" s="35" t="s">
        <v>100</v>
      </c>
      <c r="F8" s="15" t="str">
        <f>LOOKUP(G8,{0;2.9;3.9;4.9;5.9;6.9;7.9;8.9;9.9},{"APRENDIENDO";"MEJORANDO";"MEJORANDO";"LO ESTAS LOGRANDO";"LO ESTAS LOGRANDO";"QUE BUEN PROGRAMA";"QUE BUEN PROGRAMA";"PASAS AL SIGUIENTE NIVEL"})</f>
        <v>LO ESTAS LOGRANDO</v>
      </c>
      <c r="G8" s="16">
        <f t="shared" ref="G8:G39" si="0">AVERAGE(I8:P8)/10</f>
        <v>5.5374999999999996</v>
      </c>
      <c r="H8" s="17">
        <f t="shared" ref="H8:H51" si="1">SUM(I8:O8)</f>
        <v>383</v>
      </c>
      <c r="I8" s="18">
        <v>54</v>
      </c>
      <c r="J8" s="18">
        <v>52</v>
      </c>
      <c r="K8" s="18">
        <v>53</v>
      </c>
      <c r="L8" s="18">
        <v>49</v>
      </c>
      <c r="M8" s="18">
        <v>48</v>
      </c>
      <c r="N8" s="18">
        <v>65</v>
      </c>
      <c r="O8" s="18">
        <v>62</v>
      </c>
      <c r="P8" s="18">
        <v>60</v>
      </c>
    </row>
    <row r="9" spans="1:27" ht="14.4" x14ac:dyDescent="0.3">
      <c r="B9" s="29">
        <v>2</v>
      </c>
      <c r="C9" s="53" t="s">
        <v>153</v>
      </c>
      <c r="D9" s="53" t="s">
        <v>154</v>
      </c>
      <c r="E9" s="35" t="s">
        <v>52</v>
      </c>
      <c r="F9" s="15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5.5125000000000002</v>
      </c>
      <c r="H9" s="17">
        <f t="shared" si="1"/>
        <v>376</v>
      </c>
      <c r="I9" s="18">
        <v>46</v>
      </c>
      <c r="J9" s="18">
        <v>42</v>
      </c>
      <c r="K9" s="18">
        <v>55</v>
      </c>
      <c r="L9" s="18">
        <v>58</v>
      </c>
      <c r="M9" s="18">
        <v>40</v>
      </c>
      <c r="N9" s="18">
        <v>67</v>
      </c>
      <c r="O9" s="18">
        <v>68</v>
      </c>
      <c r="P9" s="18">
        <v>65</v>
      </c>
    </row>
    <row r="10" spans="1:27" ht="14.4" x14ac:dyDescent="0.3">
      <c r="B10" s="29">
        <v>3</v>
      </c>
      <c r="C10" s="54" t="s">
        <v>149</v>
      </c>
      <c r="D10" s="54" t="s">
        <v>150</v>
      </c>
      <c r="E10" s="52" t="s">
        <v>146</v>
      </c>
      <c r="F10" s="15" t="str">
        <f>LOOKUP(G10,{0;2.9;3.9;4.9;5.9;6.9;7.9;8.9;9.9},{"APRENDIENDO";"MEJORANDO";"MEJORANDO";"LO ESTAS LOGRANDO";"LO ESTAS LOGRANDO";"QUE BUEN PROGRAMA";"QUE BUEN PROGRAMA";"PASAS AL SIGUIENTE NIVEL"})</f>
        <v>LO ESTAS LOGRANDO</v>
      </c>
      <c r="G10" s="16">
        <f t="shared" si="0"/>
        <v>5.2750000000000004</v>
      </c>
      <c r="H10" s="17">
        <f t="shared" si="1"/>
        <v>375</v>
      </c>
      <c r="I10" s="18">
        <v>40</v>
      </c>
      <c r="J10" s="18">
        <v>41</v>
      </c>
      <c r="K10" s="18">
        <v>57</v>
      </c>
      <c r="L10" s="18">
        <v>58</v>
      </c>
      <c r="M10" s="18">
        <v>59</v>
      </c>
      <c r="N10" s="18">
        <v>63</v>
      </c>
      <c r="O10" s="18">
        <v>57</v>
      </c>
      <c r="P10" s="18">
        <v>47</v>
      </c>
    </row>
    <row r="11" spans="1:27" ht="14.4" x14ac:dyDescent="0.3">
      <c r="B11" s="29">
        <v>4</v>
      </c>
      <c r="C11" s="54" t="s">
        <v>147</v>
      </c>
      <c r="D11" s="54" t="s">
        <v>148</v>
      </c>
      <c r="E11" s="52" t="s">
        <v>146</v>
      </c>
      <c r="F11" s="15" t="str">
        <f>LOOKUP(G11,{0;2.9;3.9;4.9;5.9;6.9;7.9;8.9;9.9},{"APRENDIENDO";"MEJORANDO";"MEJORANDO";"LO ESTAS LOGRANDO";"LO ESTAS LOGRANDO";"QUE BUEN PROGRAMA";"QUE BUEN PROGRAMA";"PASAS AL SIGUIENTE NIVEL"})</f>
        <v>LO ESTAS LOGRANDO</v>
      </c>
      <c r="G11" s="16">
        <f t="shared" si="0"/>
        <v>5.3250000000000002</v>
      </c>
      <c r="H11" s="17">
        <f t="shared" si="1"/>
        <v>372</v>
      </c>
      <c r="I11" s="18">
        <v>45</v>
      </c>
      <c r="J11" s="18">
        <v>43</v>
      </c>
      <c r="K11" s="18">
        <v>60</v>
      </c>
      <c r="L11" s="18">
        <v>59</v>
      </c>
      <c r="M11" s="18">
        <v>38</v>
      </c>
      <c r="N11" s="18">
        <v>65</v>
      </c>
      <c r="O11" s="18">
        <v>62</v>
      </c>
      <c r="P11" s="18">
        <v>54</v>
      </c>
    </row>
    <row r="12" spans="1:27" ht="14.4" x14ac:dyDescent="0.3">
      <c r="B12" s="29">
        <v>5</v>
      </c>
      <c r="C12" s="58" t="s">
        <v>122</v>
      </c>
      <c r="D12" s="58" t="s">
        <v>139</v>
      </c>
      <c r="E12" s="52" t="s">
        <v>140</v>
      </c>
      <c r="F12" s="15" t="str">
        <f>LOOKUP(G12,{0;2.9;3.9;4.9;5.9;6.9;7.9;8.9;9.9},{"APRENDIENDO";"MEJORANDO";"MEJORANDO";"LO ESTAS LOGRANDO";"LO ESTAS LOGRANDO";"QUE BUEN PROGRAMA";"QUE BUEN PROGRAMA";"PASAS AL SIGUIENTE NIVEL"})</f>
        <v>MEJORANDO</v>
      </c>
      <c r="G12" s="16">
        <f t="shared" si="0"/>
        <v>4.7625000000000002</v>
      </c>
      <c r="H12" s="17">
        <f t="shared" si="1"/>
        <v>371</v>
      </c>
      <c r="I12" s="18">
        <v>53</v>
      </c>
      <c r="J12" s="18">
        <v>55</v>
      </c>
      <c r="K12" s="18">
        <v>47</v>
      </c>
      <c r="L12" s="18">
        <v>48</v>
      </c>
      <c r="M12" s="18">
        <v>45</v>
      </c>
      <c r="N12" s="18">
        <v>63</v>
      </c>
      <c r="O12" s="18">
        <v>60</v>
      </c>
      <c r="P12" s="18">
        <v>10</v>
      </c>
    </row>
    <row r="13" spans="1:27" ht="14.4" x14ac:dyDescent="0.3">
      <c r="B13" s="29">
        <v>6</v>
      </c>
      <c r="C13" s="54" t="s">
        <v>105</v>
      </c>
      <c r="D13" s="54" t="s">
        <v>145</v>
      </c>
      <c r="E13" s="52" t="s">
        <v>146</v>
      </c>
      <c r="F13" s="15" t="str">
        <f>LOOKUP(G13,{0;2.9;3.9;4.9;5.9;6.9;7.9;8.9;9.9},{"APRENDIENDO";"MEJORANDO";"MEJORANDO";"LO ESTAS LOGRANDO";"LO ESTAS LOGRANDO";"QUE BUEN PROGRAMA";"QUE BUEN PROGRAMA";"PASAS AL SIGUIENTE NIVEL"})</f>
        <v>LO ESTAS LOGRANDO</v>
      </c>
      <c r="G13" s="16">
        <f t="shared" si="0"/>
        <v>5.3875000000000002</v>
      </c>
      <c r="H13" s="17">
        <f t="shared" si="1"/>
        <v>370</v>
      </c>
      <c r="I13" s="18">
        <v>47</v>
      </c>
      <c r="J13" s="18">
        <v>49</v>
      </c>
      <c r="K13" s="18">
        <v>46</v>
      </c>
      <c r="L13" s="18">
        <v>45</v>
      </c>
      <c r="M13" s="18">
        <v>56</v>
      </c>
      <c r="N13" s="18">
        <v>63</v>
      </c>
      <c r="O13" s="18">
        <v>64</v>
      </c>
      <c r="P13" s="18">
        <v>61</v>
      </c>
    </row>
    <row r="14" spans="1:27" ht="14.4" x14ac:dyDescent="0.3">
      <c r="B14" s="29">
        <v>7</v>
      </c>
      <c r="C14" s="53" t="s">
        <v>91</v>
      </c>
      <c r="D14" s="53" t="s">
        <v>92</v>
      </c>
      <c r="E14" s="52" t="s">
        <v>90</v>
      </c>
      <c r="F14" s="15" t="str">
        <f>LOOKUP(G14,{0;2.9;3.9;4.9;5.9;6.9;7.9;8.9;9.9},{"APRENDIENDO";"MEJORANDO";"MEJORANDO";"LO ESTAS LOGRANDO";"LO ESTAS LOGRANDO";"QUE BUEN PROGRAMA";"QUE BUEN PROGRAMA";"PASAS AL SIGUIENTE NIVEL"})</f>
        <v>LO ESTAS LOGRANDO</v>
      </c>
      <c r="G14" s="16">
        <f t="shared" si="0"/>
        <v>5.2750000000000004</v>
      </c>
      <c r="H14" s="17">
        <f t="shared" si="1"/>
        <v>362</v>
      </c>
      <c r="I14" s="18">
        <v>35</v>
      </c>
      <c r="J14" s="18">
        <v>39</v>
      </c>
      <c r="K14" s="18">
        <v>50</v>
      </c>
      <c r="L14" s="18">
        <v>52</v>
      </c>
      <c r="M14" s="18">
        <v>55</v>
      </c>
      <c r="N14" s="18">
        <v>66</v>
      </c>
      <c r="O14" s="18">
        <v>65</v>
      </c>
      <c r="P14" s="18">
        <v>60</v>
      </c>
    </row>
    <row r="15" spans="1:27" ht="14.4" x14ac:dyDescent="0.3">
      <c r="B15" s="29">
        <v>8</v>
      </c>
      <c r="C15" s="53" t="s">
        <v>97</v>
      </c>
      <c r="D15" s="53" t="s">
        <v>89</v>
      </c>
      <c r="E15" s="52" t="s">
        <v>90</v>
      </c>
      <c r="F15" s="15" t="str">
        <f>LOOKUP(G15,{0;2.9;3.9;4.9;5.9;6.9;7.9;8.9;9.9},{"APRENDIENDO";"MEJORANDO";"MEJORANDO";"LO ESTAS LOGRANDO";"LO ESTAS LOGRANDO";"QUE BUEN PROGRAMA";"QUE BUEN PROGRAMA";"PASAS AL SIGUIENTE NIVEL"})</f>
        <v>LO ESTAS LOGRANDO</v>
      </c>
      <c r="G15" s="16">
        <f t="shared" si="0"/>
        <v>5.2</v>
      </c>
      <c r="H15" s="17">
        <f t="shared" si="1"/>
        <v>360</v>
      </c>
      <c r="I15" s="18">
        <v>42</v>
      </c>
      <c r="J15" s="18">
        <v>41</v>
      </c>
      <c r="K15" s="18">
        <v>51</v>
      </c>
      <c r="L15" s="18">
        <v>48</v>
      </c>
      <c r="M15" s="18">
        <v>52</v>
      </c>
      <c r="N15" s="18">
        <v>63</v>
      </c>
      <c r="O15" s="18">
        <v>63</v>
      </c>
      <c r="P15" s="18">
        <v>56</v>
      </c>
    </row>
    <row r="16" spans="1:27" ht="14.4" x14ac:dyDescent="0.3">
      <c r="B16" s="29">
        <v>9</v>
      </c>
      <c r="C16" s="53" t="s">
        <v>125</v>
      </c>
      <c r="D16" s="53" t="s">
        <v>126</v>
      </c>
      <c r="E16" s="35" t="s">
        <v>127</v>
      </c>
      <c r="F16" s="15" t="str">
        <f>LOOKUP(G16,{0;2.9;3.9;4.9;5.9;6.9;7.9;8.9;9.9},{"APRENDIENDO";"MEJORANDO";"MEJORANDO";"LO ESTAS LOGRANDO";"LO ESTAS LOGRANDO";"QUE BUEN PROGRAMA";"QUE BUEN PROGRAMA";"PASAS AL SIGUIENTE NIVEL"})</f>
        <v>MEJORANDO</v>
      </c>
      <c r="G16" s="16">
        <f t="shared" si="0"/>
        <v>4.8499999999999996</v>
      </c>
      <c r="H16" s="17">
        <f t="shared" si="1"/>
        <v>353</v>
      </c>
      <c r="I16" s="18">
        <v>55</v>
      </c>
      <c r="J16" s="18">
        <v>56</v>
      </c>
      <c r="K16" s="18">
        <v>56</v>
      </c>
      <c r="L16" s="18">
        <v>57</v>
      </c>
      <c r="M16" s="18">
        <v>29</v>
      </c>
      <c r="N16" s="18">
        <v>53</v>
      </c>
      <c r="O16" s="18">
        <v>47</v>
      </c>
      <c r="P16" s="18">
        <v>35</v>
      </c>
    </row>
    <row r="17" spans="2:16" ht="14.4" x14ac:dyDescent="0.3">
      <c r="B17" s="29">
        <v>10</v>
      </c>
      <c r="C17" s="53" t="s">
        <v>93</v>
      </c>
      <c r="D17" s="53" t="s">
        <v>94</v>
      </c>
      <c r="E17" s="52" t="s">
        <v>90</v>
      </c>
      <c r="F17" s="15" t="str">
        <f>LOOKUP(G17,{0;2.9;3.9;4.9;5.9;6.9;7.9;8.9;9.9},{"APRENDIENDO";"MEJORANDO";"MEJORANDO";"LO ESTAS LOGRANDO";"LO ESTAS LOGRANDO";"QUE BUEN PROGRAMA";"QUE BUEN PROGRAMA";"PASAS AL SIGUIENTE NIVEL"})</f>
        <v>LO ESTAS LOGRANDO</v>
      </c>
      <c r="G17" s="16">
        <f t="shared" si="0"/>
        <v>4.9749999999999996</v>
      </c>
      <c r="H17" s="17">
        <f t="shared" si="1"/>
        <v>346</v>
      </c>
      <c r="I17" s="18">
        <v>41</v>
      </c>
      <c r="J17" s="18">
        <v>34</v>
      </c>
      <c r="K17" s="18">
        <v>49</v>
      </c>
      <c r="L17" s="18">
        <v>51</v>
      </c>
      <c r="M17" s="18">
        <v>57</v>
      </c>
      <c r="N17" s="18">
        <v>60</v>
      </c>
      <c r="O17" s="18">
        <v>54</v>
      </c>
      <c r="P17" s="18">
        <v>52</v>
      </c>
    </row>
    <row r="18" spans="2:16" ht="14.4" x14ac:dyDescent="0.3">
      <c r="B18" s="29">
        <v>11</v>
      </c>
      <c r="C18" s="51" t="s">
        <v>122</v>
      </c>
      <c r="D18" s="51" t="s">
        <v>123</v>
      </c>
      <c r="E18" s="35" t="s">
        <v>124</v>
      </c>
      <c r="F18" s="15" t="str">
        <f>LOOKUP(G18,{0;2.9;3.9;4.9;5.9;6.9;7.9;8.9;9.9},{"APRENDIENDO";"MEJORANDO";"MEJORANDO";"LO ESTAS LOGRANDO";"LO ESTAS LOGRANDO";"QUE BUEN PROGRAMA";"QUE BUEN PROGRAMA";"PASAS AL SIGUIENTE NIVEL"})</f>
        <v>MEJORANDO</v>
      </c>
      <c r="G18" s="16">
        <f t="shared" si="0"/>
        <v>4.7874999999999996</v>
      </c>
      <c r="H18" s="17">
        <f t="shared" si="1"/>
        <v>336</v>
      </c>
      <c r="I18" s="18">
        <v>34</v>
      </c>
      <c r="J18" s="18">
        <v>43</v>
      </c>
      <c r="K18" s="18">
        <v>40</v>
      </c>
      <c r="L18" s="18">
        <v>42</v>
      </c>
      <c r="M18" s="18">
        <v>60</v>
      </c>
      <c r="N18" s="18">
        <v>63</v>
      </c>
      <c r="O18" s="18">
        <v>54</v>
      </c>
      <c r="P18" s="18">
        <v>47</v>
      </c>
    </row>
    <row r="19" spans="2:16" ht="14.4" x14ac:dyDescent="0.3">
      <c r="B19" s="29">
        <v>12</v>
      </c>
      <c r="C19" s="51" t="s">
        <v>69</v>
      </c>
      <c r="D19" s="51" t="s">
        <v>70</v>
      </c>
      <c r="E19" s="52" t="s">
        <v>71</v>
      </c>
      <c r="F19" s="15" t="str">
        <f>LOOKUP(G19,{0;2.9;3.9;4.9;5.9;6.9;7.9;8.9;9.9},{"APRENDIENDO";"MEJORANDO";"MEJORANDO";"LO ESTAS LOGRANDO";"LO ESTAS LOGRANDO";"QUE BUEN PROGRAMA";"QUE BUEN PROGRAMA";"PASAS AL SIGUIENTE NIVEL"})</f>
        <v>MEJORANDO</v>
      </c>
      <c r="G19" s="16">
        <f t="shared" si="0"/>
        <v>4.2249999999999996</v>
      </c>
      <c r="H19" s="17">
        <f t="shared" si="1"/>
        <v>328</v>
      </c>
      <c r="I19" s="18">
        <v>30</v>
      </c>
      <c r="J19" s="18">
        <v>38</v>
      </c>
      <c r="K19" s="18">
        <v>45</v>
      </c>
      <c r="L19" s="18">
        <v>46</v>
      </c>
      <c r="M19" s="18">
        <v>43</v>
      </c>
      <c r="N19" s="18">
        <v>62</v>
      </c>
      <c r="O19" s="18">
        <v>64</v>
      </c>
      <c r="P19" s="18">
        <v>10</v>
      </c>
    </row>
    <row r="20" spans="2:16" ht="14.4" x14ac:dyDescent="0.3">
      <c r="B20" s="29">
        <v>13</v>
      </c>
      <c r="C20" s="29" t="s">
        <v>103</v>
      </c>
      <c r="D20" s="29" t="s">
        <v>104</v>
      </c>
      <c r="E20" s="52" t="s">
        <v>49</v>
      </c>
      <c r="F20" s="15" t="str">
        <f>LOOKUP(G20,{0;2.9;3.9;4.9;5.9;6.9;7.9;8.9;9.9},{"APRENDIENDO";"MEJORANDO";"MEJORANDO";"LO ESTAS LOGRANDO";"LO ESTAS LOGRANDO";"QUE BUEN PROGRAMA";"QUE BUEN PROGRAMA";"PASAS AL SIGUIENTE NIVEL"})</f>
        <v>MEJORANDO</v>
      </c>
      <c r="G20" s="16">
        <f t="shared" si="0"/>
        <v>4.6749999999999998</v>
      </c>
      <c r="H20" s="17">
        <f t="shared" si="1"/>
        <v>327</v>
      </c>
      <c r="I20" s="18">
        <v>36</v>
      </c>
      <c r="J20" s="18">
        <v>44</v>
      </c>
      <c r="K20" s="18">
        <v>44</v>
      </c>
      <c r="L20" s="18">
        <v>44</v>
      </c>
      <c r="M20" s="18">
        <v>48</v>
      </c>
      <c r="N20" s="18">
        <v>57</v>
      </c>
      <c r="O20" s="18">
        <v>54</v>
      </c>
      <c r="P20" s="18">
        <v>47</v>
      </c>
    </row>
    <row r="21" spans="2:16" ht="15.75" customHeight="1" x14ac:dyDescent="0.3">
      <c r="B21" s="29">
        <v>14</v>
      </c>
      <c r="C21" s="29" t="s">
        <v>143</v>
      </c>
      <c r="D21" s="29" t="s">
        <v>144</v>
      </c>
      <c r="E21" s="35" t="s">
        <v>37</v>
      </c>
      <c r="F21" s="15" t="str">
        <f>LOOKUP(G21,{0;2.9;3.9;4.9;5.9;6.9;7.9;8.9;9.9},{"APRENDIENDO";"MEJORANDO";"MEJORANDO";"LO ESTAS LOGRANDO";"LO ESTAS LOGRANDO";"QUE BUEN PROGRAMA";"QUE BUEN PROGRAMA";"PASAS AL SIGUIENTE NIVEL"})</f>
        <v>MEJORANDO</v>
      </c>
      <c r="G21" s="16">
        <f t="shared" si="0"/>
        <v>4.1624999999999996</v>
      </c>
      <c r="H21" s="17">
        <f t="shared" si="1"/>
        <v>323</v>
      </c>
      <c r="I21" s="18">
        <v>43</v>
      </c>
      <c r="J21" s="18">
        <v>45</v>
      </c>
      <c r="K21" s="18">
        <v>49</v>
      </c>
      <c r="L21" s="18">
        <v>50</v>
      </c>
      <c r="M21" s="18">
        <v>60</v>
      </c>
      <c r="N21" s="18">
        <v>40</v>
      </c>
      <c r="O21" s="18">
        <v>36</v>
      </c>
      <c r="P21" s="18">
        <v>10</v>
      </c>
    </row>
    <row r="22" spans="2:16" ht="15.75" customHeight="1" x14ac:dyDescent="0.3">
      <c r="B22" s="29">
        <v>15</v>
      </c>
      <c r="C22" s="53" t="s">
        <v>59</v>
      </c>
      <c r="D22" s="53" t="s">
        <v>60</v>
      </c>
      <c r="E22" s="35" t="s">
        <v>61</v>
      </c>
      <c r="F22" s="15" t="str">
        <f>LOOKUP(G22,{0;2.9;3.9;4.9;5.9;6.9;7.9;8.9;9.9},{"APRENDIENDO";"MEJORANDO";"MEJORANDO";"LO ESTAS LOGRANDO";"LO ESTAS LOGRANDO";"QUE BUEN PROGRAMA";"QUE BUEN PROGRAMA";"PASAS AL SIGUIENTE NIVEL"})</f>
        <v>MEJORANDO</v>
      </c>
      <c r="G22" s="16">
        <f t="shared" si="0"/>
        <v>4.625</v>
      </c>
      <c r="H22" s="17">
        <f t="shared" si="1"/>
        <v>313</v>
      </c>
      <c r="I22" s="18">
        <v>45</v>
      </c>
      <c r="J22" s="18">
        <v>40</v>
      </c>
      <c r="K22" s="18">
        <v>35</v>
      </c>
      <c r="L22" s="18">
        <v>35</v>
      </c>
      <c r="M22" s="18">
        <v>32</v>
      </c>
      <c r="N22" s="18">
        <v>62</v>
      </c>
      <c r="O22" s="18">
        <v>64</v>
      </c>
      <c r="P22" s="18">
        <v>57</v>
      </c>
    </row>
    <row r="23" spans="2:16" ht="15.75" customHeight="1" x14ac:dyDescent="0.3">
      <c r="B23" s="29">
        <v>16</v>
      </c>
      <c r="C23" s="53" t="s">
        <v>135</v>
      </c>
      <c r="D23" s="53" t="s">
        <v>136</v>
      </c>
      <c r="E23" s="35" t="s">
        <v>132</v>
      </c>
      <c r="F23" s="15" t="str">
        <f>LOOKUP(G23,{0;2.9;3.9;4.9;5.9;6.9;7.9;8.9;9.9},{"APRENDIENDO";"MEJORANDO";"MEJORANDO";"LO ESTAS LOGRANDO";"LO ESTAS LOGRANDO";"QUE BUEN PROGRAMA";"QUE BUEN PROGRAMA";"PASAS AL SIGUIENTE NIVEL"})</f>
        <v>MEJORANDO</v>
      </c>
      <c r="G23" s="16">
        <f t="shared" si="0"/>
        <v>4.3375000000000004</v>
      </c>
      <c r="H23" s="17">
        <f t="shared" si="1"/>
        <v>311</v>
      </c>
      <c r="I23" s="18">
        <v>33</v>
      </c>
      <c r="J23" s="18">
        <v>45</v>
      </c>
      <c r="K23" s="18">
        <v>50</v>
      </c>
      <c r="L23" s="18">
        <v>49</v>
      </c>
      <c r="M23" s="18">
        <v>51</v>
      </c>
      <c r="N23" s="18">
        <v>43</v>
      </c>
      <c r="O23" s="18">
        <v>40</v>
      </c>
      <c r="P23" s="18">
        <v>36</v>
      </c>
    </row>
    <row r="24" spans="2:16" ht="15.75" customHeight="1" x14ac:dyDescent="0.3">
      <c r="B24" s="29">
        <v>17</v>
      </c>
      <c r="C24" s="53" t="s">
        <v>95</v>
      </c>
      <c r="D24" s="53" t="s">
        <v>96</v>
      </c>
      <c r="E24" s="52" t="s">
        <v>90</v>
      </c>
      <c r="F24" s="15" t="str">
        <f>LOOKUP(G24,{0;2.9;3.9;4.9;5.9;6.9;7.9;8.9;9.9},{"APRENDIENDO";"MEJORANDO";"MEJORANDO";"LO ESTAS LOGRANDO";"LO ESTAS LOGRANDO";"QUE BUEN PROGRAMA";"QUE BUEN PROGRAMA";"PASAS AL SIGUIENTE NIVEL"})</f>
        <v>MEJORANDO</v>
      </c>
      <c r="G24" s="16">
        <f t="shared" si="0"/>
        <v>4.3</v>
      </c>
      <c r="H24" s="17">
        <f t="shared" si="1"/>
        <v>308</v>
      </c>
      <c r="I24" s="18">
        <v>33</v>
      </c>
      <c r="J24" s="18">
        <v>44</v>
      </c>
      <c r="K24" s="18">
        <v>47</v>
      </c>
      <c r="L24" s="18">
        <v>50</v>
      </c>
      <c r="M24" s="18">
        <v>44</v>
      </c>
      <c r="N24" s="18">
        <v>47</v>
      </c>
      <c r="O24" s="18">
        <v>43</v>
      </c>
      <c r="P24" s="18">
        <v>36</v>
      </c>
    </row>
    <row r="25" spans="2:16" ht="15.75" customHeight="1" x14ac:dyDescent="0.3">
      <c r="B25" s="29">
        <v>18</v>
      </c>
      <c r="C25" s="53" t="s">
        <v>151</v>
      </c>
      <c r="D25" s="53" t="s">
        <v>152</v>
      </c>
      <c r="E25" s="35" t="s">
        <v>52</v>
      </c>
      <c r="F25" s="15" t="str">
        <f>LOOKUP(G25,{0;2.9;3.9;4.9;5.9;6.9;7.9;8.9;9.9},{"APRENDIENDO";"MEJORANDO";"MEJORANDO";"LO ESTAS LOGRANDO";"LO ESTAS LOGRANDO";"QUE BUEN PROGRAMA";"QUE BUEN PROGRAMA";"PASAS AL SIGUIENTE NIVEL"})</f>
        <v>MEJORANDO</v>
      </c>
      <c r="G25" s="16">
        <f t="shared" si="0"/>
        <v>4.1749999999999998</v>
      </c>
      <c r="H25" s="17">
        <f t="shared" si="1"/>
        <v>297</v>
      </c>
      <c r="I25" s="18">
        <v>45</v>
      </c>
      <c r="J25" s="18">
        <v>46</v>
      </c>
      <c r="K25" s="18">
        <v>33</v>
      </c>
      <c r="L25" s="18">
        <v>29</v>
      </c>
      <c r="M25" s="18">
        <v>30</v>
      </c>
      <c r="N25" s="18">
        <v>60</v>
      </c>
      <c r="O25" s="18">
        <v>54</v>
      </c>
      <c r="P25" s="18">
        <v>37</v>
      </c>
    </row>
    <row r="26" spans="2:16" ht="15.75" customHeight="1" x14ac:dyDescent="0.3">
      <c r="B26" s="29">
        <v>19</v>
      </c>
      <c r="C26" s="29" t="s">
        <v>120</v>
      </c>
      <c r="D26" s="29" t="s">
        <v>121</v>
      </c>
      <c r="E26" s="35" t="s">
        <v>40</v>
      </c>
      <c r="F26" s="15" t="str">
        <f>LOOKUP(G26,{0;2.9;3.9;4.9;5.9;6.9;7.9;8.9;9.9},{"APRENDIENDO";"MEJORANDO";"MEJORANDO";"LO ESTAS LOGRANDO";"LO ESTAS LOGRANDO";"QUE BUEN PROGRAMA";"QUE BUEN PROGRAMA";"PASAS AL SIGUIENTE NIVEL"})</f>
        <v>MEJORANDO</v>
      </c>
      <c r="G26" s="16">
        <f t="shared" si="0"/>
        <v>4.25</v>
      </c>
      <c r="H26" s="17">
        <f t="shared" si="1"/>
        <v>293</v>
      </c>
      <c r="I26" s="18">
        <v>29</v>
      </c>
      <c r="J26" s="18">
        <v>34</v>
      </c>
      <c r="K26" s="18">
        <v>29</v>
      </c>
      <c r="L26" s="18">
        <v>28</v>
      </c>
      <c r="M26" s="18">
        <v>48</v>
      </c>
      <c r="N26" s="18">
        <v>61</v>
      </c>
      <c r="O26" s="18">
        <v>64</v>
      </c>
      <c r="P26" s="18">
        <v>47</v>
      </c>
    </row>
    <row r="27" spans="2:16" ht="15.75" customHeight="1" x14ac:dyDescent="0.3">
      <c r="B27" s="29">
        <v>20</v>
      </c>
      <c r="C27" s="53" t="s">
        <v>157</v>
      </c>
      <c r="D27" s="53" t="s">
        <v>158</v>
      </c>
      <c r="E27" s="35" t="s">
        <v>52</v>
      </c>
      <c r="F27" s="15" t="str">
        <f>LOOKUP(G27,{0;2.9;3.9;4.9;5.9;6.9;7.9;8.9;9.9},{"APRENDIENDO";"MEJORANDO";"MEJORANDO";"LO ESTAS LOGRANDO";"LO ESTAS LOGRANDO";"QUE BUEN PROGRAMA";"QUE BUEN PROGRAMA";"PASAS AL SIGUIENTE NIVEL"})</f>
        <v>MEJORANDO</v>
      </c>
      <c r="G27" s="16">
        <f t="shared" si="0"/>
        <v>3.95</v>
      </c>
      <c r="H27" s="17">
        <f t="shared" si="1"/>
        <v>291</v>
      </c>
      <c r="I27" s="18">
        <v>42</v>
      </c>
      <c r="J27" s="18">
        <v>37</v>
      </c>
      <c r="K27" s="18">
        <v>42</v>
      </c>
      <c r="L27" s="18">
        <v>40</v>
      </c>
      <c r="M27" s="18">
        <v>41</v>
      </c>
      <c r="N27" s="18">
        <v>32</v>
      </c>
      <c r="O27" s="18">
        <v>57</v>
      </c>
      <c r="P27" s="18">
        <v>25</v>
      </c>
    </row>
    <row r="28" spans="2:16" ht="15.75" customHeight="1" x14ac:dyDescent="0.3">
      <c r="B28" s="29">
        <v>21</v>
      </c>
      <c r="C28" s="53" t="s">
        <v>137</v>
      </c>
      <c r="D28" s="53" t="s">
        <v>138</v>
      </c>
      <c r="E28" s="35" t="s">
        <v>132</v>
      </c>
      <c r="F28" s="15" t="str">
        <f>LOOKUP(G28,{0;2.9;3.9;4.9;5.9;6.9;7.9;8.9;9.9},{"APRENDIENDO";"MEJORANDO";"MEJORANDO";"LO ESTAS LOGRANDO";"LO ESTAS LOGRANDO";"QUE BUEN PROGRAMA";"QUE BUEN PROGRAMA";"PASAS AL SIGUIENTE NIVEL"})</f>
        <v>MEJORANDO</v>
      </c>
      <c r="G28" s="16">
        <f t="shared" si="0"/>
        <v>4.1375000000000002</v>
      </c>
      <c r="H28" s="17">
        <f t="shared" si="1"/>
        <v>286</v>
      </c>
      <c r="I28" s="18">
        <v>36</v>
      </c>
      <c r="J28" s="18">
        <v>42</v>
      </c>
      <c r="K28" s="18">
        <v>41</v>
      </c>
      <c r="L28" s="18">
        <v>40</v>
      </c>
      <c r="M28" s="18">
        <v>33</v>
      </c>
      <c r="N28" s="18">
        <v>48</v>
      </c>
      <c r="O28" s="18">
        <v>46</v>
      </c>
      <c r="P28" s="18">
        <v>45</v>
      </c>
    </row>
    <row r="29" spans="2:16" ht="15.75" customHeight="1" x14ac:dyDescent="0.3">
      <c r="B29" s="29">
        <v>22</v>
      </c>
      <c r="C29" s="53" t="s">
        <v>155</v>
      </c>
      <c r="D29" s="53" t="s">
        <v>156</v>
      </c>
      <c r="E29" s="35" t="s">
        <v>52</v>
      </c>
      <c r="F29" s="15" t="str">
        <f>LOOKUP(G29,{0;2.9;3.9;4.9;5.9;6.9;7.9;8.9;9.9},{"APRENDIENDO";"MEJORANDO";"MEJORANDO";"LO ESTAS LOGRANDO";"LO ESTAS LOGRANDO";"QUE BUEN PROGRAMA";"QUE BUEN PROGRAMA";"PASAS AL SIGUIENTE NIVEL"})</f>
        <v>MEJORANDO</v>
      </c>
      <c r="G29" s="16">
        <f t="shared" si="0"/>
        <v>3.9</v>
      </c>
      <c r="H29" s="17">
        <f t="shared" si="1"/>
        <v>282</v>
      </c>
      <c r="I29" s="18">
        <v>43</v>
      </c>
      <c r="J29" s="18">
        <v>40</v>
      </c>
      <c r="K29" s="18">
        <v>40</v>
      </c>
      <c r="L29" s="18">
        <v>41</v>
      </c>
      <c r="M29" s="18">
        <v>36</v>
      </c>
      <c r="N29" s="18">
        <v>45</v>
      </c>
      <c r="O29" s="18">
        <v>37</v>
      </c>
      <c r="P29" s="18">
        <v>30</v>
      </c>
    </row>
    <row r="30" spans="2:16" ht="15.75" customHeight="1" x14ac:dyDescent="0.3">
      <c r="B30" s="29">
        <v>23</v>
      </c>
      <c r="C30" s="53" t="s">
        <v>163</v>
      </c>
      <c r="D30" s="53" t="s">
        <v>164</v>
      </c>
      <c r="E30" s="35" t="s">
        <v>165</v>
      </c>
      <c r="F30" s="15" t="str">
        <f>LOOKUP(G30,{0;2.9;3.9;4.9;5.9;6.9;7.9;8.9;9.9},{"APRENDIENDO";"MEJORANDO";"MEJORANDO";"LO ESTAS LOGRANDO";"LO ESTAS LOGRANDO";"QUE BUEN PROGRAMA";"QUE BUEN PROGRAMA";"PASAS AL SIGUIENTE NIVEL"})</f>
        <v>MEJORANDO</v>
      </c>
      <c r="G30" s="16">
        <f t="shared" si="0"/>
        <v>4.05</v>
      </c>
      <c r="H30" s="17">
        <f t="shared" si="1"/>
        <v>279</v>
      </c>
      <c r="I30" s="18">
        <v>42</v>
      </c>
      <c r="J30" s="18">
        <v>35</v>
      </c>
      <c r="K30" s="18">
        <v>33</v>
      </c>
      <c r="L30" s="18">
        <v>33</v>
      </c>
      <c r="M30" s="18">
        <v>35</v>
      </c>
      <c r="N30" s="18">
        <v>53</v>
      </c>
      <c r="O30" s="18">
        <v>48</v>
      </c>
      <c r="P30" s="18">
        <v>45</v>
      </c>
    </row>
    <row r="31" spans="2:16" ht="15.75" customHeight="1" x14ac:dyDescent="0.3">
      <c r="B31" s="29">
        <v>24</v>
      </c>
      <c r="C31" s="29" t="s">
        <v>79</v>
      </c>
      <c r="D31" s="29" t="s">
        <v>80</v>
      </c>
      <c r="E31" s="35" t="s">
        <v>74</v>
      </c>
      <c r="F31" s="15" t="str">
        <f>LOOKUP(G31,{0;2.9;3.9;4.9;5.9;6.9;7.9;8.9;9.9},{"APRENDIENDO";"MEJORANDO";"MEJORANDO";"LO ESTAS LOGRANDO";"LO ESTAS LOGRANDO";"QUE BUEN PROGRAMA";"QUE BUEN PROGRAMA";"PASAS AL SIGUIENTE NIVEL"})</f>
        <v>MEJORANDO</v>
      </c>
      <c r="G31" s="16">
        <f t="shared" si="0"/>
        <v>3.9125000000000001</v>
      </c>
      <c r="H31" s="17">
        <f t="shared" si="1"/>
        <v>278</v>
      </c>
      <c r="I31" s="18">
        <v>43</v>
      </c>
      <c r="J31" s="18">
        <v>36</v>
      </c>
      <c r="K31" s="18">
        <v>32</v>
      </c>
      <c r="L31" s="18">
        <v>36</v>
      </c>
      <c r="M31" s="18">
        <v>38</v>
      </c>
      <c r="N31" s="18">
        <v>50</v>
      </c>
      <c r="O31" s="18">
        <v>43</v>
      </c>
      <c r="P31" s="18">
        <v>35</v>
      </c>
    </row>
    <row r="32" spans="2:16" ht="15.75" customHeight="1" x14ac:dyDescent="0.3">
      <c r="B32" s="29">
        <v>25</v>
      </c>
      <c r="C32" s="29" t="s">
        <v>116</v>
      </c>
      <c r="D32" s="29" t="s">
        <v>117</v>
      </c>
      <c r="E32" s="35" t="s">
        <v>40</v>
      </c>
      <c r="F32" s="15" t="str">
        <f>LOOKUP(G32,{0;2.9;3.9;4.9;5.9;6.9;7.9;8.9;9.9},{"APRENDIENDO";"MEJORANDO";"MEJORANDO";"LO ESTAS LOGRANDO";"LO ESTAS LOGRANDO";"QUE BUEN PROGRAMA";"QUE BUEN PROGRAMA";"PASAS AL SIGUIENTE NIVEL"})</f>
        <v>MEJORANDO</v>
      </c>
      <c r="G32" s="16">
        <f t="shared" si="0"/>
        <v>4</v>
      </c>
      <c r="H32" s="17">
        <f t="shared" si="1"/>
        <v>275</v>
      </c>
      <c r="I32" s="18">
        <v>42</v>
      </c>
      <c r="J32" s="18">
        <v>44</v>
      </c>
      <c r="K32" s="18">
        <v>33</v>
      </c>
      <c r="L32" s="18">
        <v>30</v>
      </c>
      <c r="M32" s="18">
        <v>30</v>
      </c>
      <c r="N32" s="18">
        <v>50</v>
      </c>
      <c r="O32" s="18">
        <v>46</v>
      </c>
      <c r="P32" s="18">
        <v>45</v>
      </c>
    </row>
    <row r="33" spans="2:16" ht="15.75" customHeight="1" x14ac:dyDescent="0.3">
      <c r="B33" s="29">
        <v>26</v>
      </c>
      <c r="C33" s="53" t="s">
        <v>161</v>
      </c>
      <c r="D33" s="53" t="s">
        <v>162</v>
      </c>
      <c r="E33" s="35" t="s">
        <v>54</v>
      </c>
      <c r="F33" s="15" t="str">
        <f>LOOKUP(G33,{0;2.9;3.9;4.9;5.9;6.9;7.9;8.9;9.9},{"APRENDIENDO";"MEJORANDO";"MEJORANDO";"LO ESTAS LOGRANDO";"LO ESTAS LOGRANDO";"QUE BUEN PROGRAMA";"QUE BUEN PROGRAMA";"PASAS AL SIGUIENTE NIVEL"})</f>
        <v>MEJORANDO</v>
      </c>
      <c r="G33" s="16">
        <f t="shared" si="0"/>
        <v>3.55</v>
      </c>
      <c r="H33" s="17">
        <f t="shared" si="1"/>
        <v>274</v>
      </c>
      <c r="I33" s="18">
        <v>38</v>
      </c>
      <c r="J33" s="18">
        <v>36</v>
      </c>
      <c r="K33" s="18">
        <v>37</v>
      </c>
      <c r="L33" s="18">
        <v>36</v>
      </c>
      <c r="M33" s="18">
        <v>40</v>
      </c>
      <c r="N33" s="18">
        <v>46</v>
      </c>
      <c r="O33" s="18">
        <v>41</v>
      </c>
      <c r="P33" s="18">
        <v>10</v>
      </c>
    </row>
    <row r="34" spans="2:16" ht="15.75" customHeight="1" x14ac:dyDescent="0.3">
      <c r="B34" s="29">
        <v>27</v>
      </c>
      <c r="C34" s="29" t="s">
        <v>141</v>
      </c>
      <c r="D34" s="29" t="s">
        <v>142</v>
      </c>
      <c r="E34" s="35" t="s">
        <v>37</v>
      </c>
      <c r="F34" s="15" t="str">
        <f>LOOKUP(G34,{0;2.9;3.9;4.9;5.9;6.9;7.9;8.9;9.9},{"APRENDIENDO";"MEJORANDO";"MEJORANDO";"LO ESTAS LOGRANDO";"LO ESTAS LOGRANDO";"QUE BUEN PROGRAMA";"QUE BUEN PROGRAMA";"PASAS AL SIGUIENTE NIVEL"})</f>
        <v>MEJORANDO</v>
      </c>
      <c r="G34" s="16">
        <f t="shared" si="0"/>
        <v>3.5125000000000002</v>
      </c>
      <c r="H34" s="17">
        <f t="shared" si="1"/>
        <v>271</v>
      </c>
      <c r="I34" s="18">
        <v>38</v>
      </c>
      <c r="J34" s="18">
        <v>41</v>
      </c>
      <c r="K34" s="18">
        <v>25</v>
      </c>
      <c r="L34" s="18">
        <v>27</v>
      </c>
      <c r="M34" s="18">
        <v>52</v>
      </c>
      <c r="N34" s="18">
        <v>45</v>
      </c>
      <c r="O34" s="18">
        <v>43</v>
      </c>
      <c r="P34" s="18">
        <v>10</v>
      </c>
    </row>
    <row r="35" spans="2:16" ht="15.75" customHeight="1" x14ac:dyDescent="0.3">
      <c r="B35" s="29">
        <v>28</v>
      </c>
      <c r="C35" s="29" t="s">
        <v>118</v>
      </c>
      <c r="D35" s="29" t="s">
        <v>119</v>
      </c>
      <c r="E35" s="35" t="s">
        <v>40</v>
      </c>
      <c r="F35" s="15" t="str">
        <f>LOOKUP(G35,{0;2.9;3.9;4.9;5.9;6.9;7.9;8.9;9.9},{"APRENDIENDO";"MEJORANDO";"MEJORANDO";"LO ESTAS LOGRANDO";"LO ESTAS LOGRANDO";"QUE BUEN PROGRAMA";"QUE BUEN PROGRAMA";"PASAS AL SIGUIENTE NIVEL"})</f>
        <v>MEJORANDO</v>
      </c>
      <c r="G35" s="16">
        <f t="shared" si="0"/>
        <v>3.9375</v>
      </c>
      <c r="H35" s="17">
        <f t="shared" si="1"/>
        <v>270</v>
      </c>
      <c r="I35" s="18">
        <v>36</v>
      </c>
      <c r="J35" s="18">
        <v>40</v>
      </c>
      <c r="K35" s="18">
        <v>20</v>
      </c>
      <c r="L35" s="18">
        <v>22</v>
      </c>
      <c r="M35" s="18">
        <v>36</v>
      </c>
      <c r="N35" s="18">
        <v>60</v>
      </c>
      <c r="O35" s="18">
        <v>56</v>
      </c>
      <c r="P35" s="18">
        <v>45</v>
      </c>
    </row>
    <row r="36" spans="2:16" ht="15.75" customHeight="1" x14ac:dyDescent="0.3">
      <c r="B36" s="29">
        <v>29</v>
      </c>
      <c r="C36" s="53" t="s">
        <v>86</v>
      </c>
      <c r="D36" s="53" t="s">
        <v>87</v>
      </c>
      <c r="E36" s="35" t="s">
        <v>85</v>
      </c>
      <c r="F36" s="15" t="str">
        <f>LOOKUP(G36,{0;2.9;3.9;4.9;5.9;6.9;7.9;8.9;9.9},{"APRENDIENDO";"MEJORANDO";"MEJORANDO";"LO ESTAS LOGRANDO";"LO ESTAS LOGRANDO";"QUE BUEN PROGRAMA";"QUE BUEN PROGRAMA";"PASAS AL SIGUIENTE NIVEL"})</f>
        <v>MEJORANDO</v>
      </c>
      <c r="G36" s="16">
        <f t="shared" si="0"/>
        <v>3.45</v>
      </c>
      <c r="H36" s="17">
        <f t="shared" si="1"/>
        <v>266</v>
      </c>
      <c r="I36" s="18">
        <v>22</v>
      </c>
      <c r="J36" s="18">
        <v>26</v>
      </c>
      <c r="K36" s="18">
        <v>38</v>
      </c>
      <c r="L36" s="18">
        <v>34</v>
      </c>
      <c r="M36" s="18">
        <v>42</v>
      </c>
      <c r="N36" s="18">
        <v>54</v>
      </c>
      <c r="O36" s="18">
        <v>50</v>
      </c>
      <c r="P36" s="18">
        <v>10</v>
      </c>
    </row>
    <row r="37" spans="2:16" ht="15.75" customHeight="1" x14ac:dyDescent="0.3">
      <c r="B37" s="29">
        <v>30</v>
      </c>
      <c r="C37" s="29" t="s">
        <v>105</v>
      </c>
      <c r="D37" s="29" t="s">
        <v>106</v>
      </c>
      <c r="E37" s="52" t="s">
        <v>49</v>
      </c>
      <c r="F37" s="15" t="str">
        <f>LOOKUP(G37,{0;2.9;3.9;4.9;5.9;6.9;7.9;8.9;9.9},{"APRENDIENDO";"MEJORANDO";"MEJORANDO";"LO ESTAS LOGRANDO";"LO ESTAS LOGRANDO";"QUE BUEN PROGRAMA";"QUE BUEN PROGRAMA";"PASAS AL SIGUIENTE NIVEL"})</f>
        <v>MEJORANDO</v>
      </c>
      <c r="G37" s="16">
        <f t="shared" si="0"/>
        <v>3.4249999999999998</v>
      </c>
      <c r="H37" s="17">
        <f t="shared" si="1"/>
        <v>264</v>
      </c>
      <c r="I37" s="18">
        <v>26</v>
      </c>
      <c r="J37" s="18">
        <v>35</v>
      </c>
      <c r="K37" s="18">
        <v>34</v>
      </c>
      <c r="L37" s="18">
        <v>37</v>
      </c>
      <c r="M37" s="18">
        <v>40</v>
      </c>
      <c r="N37" s="18">
        <v>47</v>
      </c>
      <c r="O37" s="18">
        <v>45</v>
      </c>
      <c r="P37" s="18">
        <v>10</v>
      </c>
    </row>
    <row r="38" spans="2:16" ht="15.75" customHeight="1" x14ac:dyDescent="0.3">
      <c r="B38" s="29">
        <v>31</v>
      </c>
      <c r="C38" s="29" t="s">
        <v>128</v>
      </c>
      <c r="D38" s="29" t="s">
        <v>129</v>
      </c>
      <c r="E38" s="35" t="s">
        <v>46</v>
      </c>
      <c r="F38" s="15" t="str">
        <f>LOOKUP(G38,{0;2.9;3.9;4.9;5.9;6.9;7.9;8.9;9.9},{"APRENDIENDO";"MEJORANDO";"MEJORANDO";"LO ESTAS LOGRANDO";"LO ESTAS LOGRANDO";"QUE BUEN PROGRAMA";"QUE BUEN PROGRAMA";"PASAS AL SIGUIENTE NIVEL"})</f>
        <v>MEJORANDO</v>
      </c>
      <c r="G38" s="16">
        <f t="shared" si="0"/>
        <v>3.6</v>
      </c>
      <c r="H38" s="17">
        <f t="shared" si="1"/>
        <v>251</v>
      </c>
      <c r="I38" s="18">
        <v>38</v>
      </c>
      <c r="J38" s="18">
        <v>35</v>
      </c>
      <c r="K38" s="18">
        <v>31</v>
      </c>
      <c r="L38" s="18">
        <v>28</v>
      </c>
      <c r="M38" s="18">
        <v>26</v>
      </c>
      <c r="N38" s="18">
        <v>48</v>
      </c>
      <c r="O38" s="18">
        <v>45</v>
      </c>
      <c r="P38" s="18">
        <v>37</v>
      </c>
    </row>
    <row r="39" spans="2:16" ht="15.75" customHeight="1" x14ac:dyDescent="0.3">
      <c r="B39" s="29">
        <v>32</v>
      </c>
      <c r="C39" s="29" t="s">
        <v>101</v>
      </c>
      <c r="D39" s="29" t="s">
        <v>102</v>
      </c>
      <c r="E39" s="52" t="s">
        <v>49</v>
      </c>
      <c r="F39" s="15" t="str">
        <f>LOOKUP(G39,{0;2.9;3.9;4.9;5.9;6.9;7.9;8.9;9.9},{"APRENDIENDO";"MEJORANDO";"MEJORANDO";"LO ESTAS LOGRANDO";"LO ESTAS LOGRANDO";"QUE BUEN PROGRAMA";"QUE BUEN PROGRAMA";"PASAS AL SIGUIENTE NIVEL"})</f>
        <v>MEJORANDO</v>
      </c>
      <c r="G39" s="16">
        <f t="shared" si="0"/>
        <v>3.4249999999999998</v>
      </c>
      <c r="H39" s="17">
        <f t="shared" si="1"/>
        <v>247</v>
      </c>
      <c r="I39" s="18">
        <v>38</v>
      </c>
      <c r="J39" s="18">
        <v>40</v>
      </c>
      <c r="K39" s="18">
        <v>35</v>
      </c>
      <c r="L39" s="18">
        <v>32</v>
      </c>
      <c r="M39" s="18">
        <v>39</v>
      </c>
      <c r="N39" s="18">
        <v>33</v>
      </c>
      <c r="O39" s="18">
        <v>30</v>
      </c>
      <c r="P39" s="18">
        <v>27</v>
      </c>
    </row>
    <row r="40" spans="2:16" ht="15.75" customHeight="1" x14ac:dyDescent="0.3">
      <c r="B40" s="29">
        <v>33</v>
      </c>
      <c r="C40" s="53" t="s">
        <v>66</v>
      </c>
      <c r="D40" s="53" t="s">
        <v>67</v>
      </c>
      <c r="E40" s="35" t="s">
        <v>68</v>
      </c>
      <c r="F40" s="15" t="str">
        <f>LOOKUP(G40,{0;2.9;3.9;4.9;5.9;6.9;7.9;8.9;9.9},{"APRENDIENDO";"MEJORANDO";"MEJORANDO";"LO ESTAS LOGRANDO";"LO ESTAS LOGRANDO";"QUE BUEN PROGRAMA";"QUE BUEN PROGRAMA";"PASAS AL SIGUIENTE NIVEL"})</f>
        <v>MEJORANDO</v>
      </c>
      <c r="G40" s="16">
        <f t="shared" ref="G40:G59" si="2">AVERAGE(I40:P40)/10</f>
        <v>3.4624999999999999</v>
      </c>
      <c r="H40" s="17">
        <f t="shared" si="1"/>
        <v>245</v>
      </c>
      <c r="I40" s="18">
        <v>40</v>
      </c>
      <c r="J40" s="18">
        <v>41</v>
      </c>
      <c r="K40" s="18">
        <v>22</v>
      </c>
      <c r="L40" s="18">
        <v>24</v>
      </c>
      <c r="M40" s="18">
        <v>33</v>
      </c>
      <c r="N40" s="18">
        <v>45</v>
      </c>
      <c r="O40" s="18">
        <v>40</v>
      </c>
      <c r="P40" s="18">
        <v>32</v>
      </c>
    </row>
    <row r="41" spans="2:16" ht="15.75" customHeight="1" x14ac:dyDescent="0.3">
      <c r="B41" s="29">
        <v>34</v>
      </c>
      <c r="C41" s="53" t="s">
        <v>56</v>
      </c>
      <c r="D41" s="53" t="s">
        <v>57</v>
      </c>
      <c r="E41" s="35" t="s">
        <v>58</v>
      </c>
      <c r="F41" s="15" t="str">
        <f>LOOKUP(G41,{0;2.9;3.9;4.9;5.9;6.9;7.9;8.9;9.9},{"APRENDIENDO";"MEJORANDO";"MEJORANDO";"LO ESTAS LOGRANDO";"LO ESTAS LOGRANDO";"QUE BUEN PROGRAMA";"QUE BUEN PROGRAMA";"PASAS AL SIGUIENTE NIVEL"})</f>
        <v>MEJORANDO</v>
      </c>
      <c r="G41" s="16">
        <f t="shared" si="2"/>
        <v>3.1749999999999998</v>
      </c>
      <c r="H41" s="17">
        <f t="shared" si="1"/>
        <v>244</v>
      </c>
      <c r="I41" s="18">
        <v>23</v>
      </c>
      <c r="J41" s="18">
        <v>24</v>
      </c>
      <c r="K41" s="18">
        <v>24</v>
      </c>
      <c r="L41" s="18">
        <v>22</v>
      </c>
      <c r="M41" s="18">
        <v>23</v>
      </c>
      <c r="N41" s="18">
        <v>65</v>
      </c>
      <c r="O41" s="18">
        <v>63</v>
      </c>
      <c r="P41" s="18">
        <v>10</v>
      </c>
    </row>
    <row r="42" spans="2:16" ht="15.75" customHeight="1" x14ac:dyDescent="0.3">
      <c r="B42" s="29">
        <v>35</v>
      </c>
      <c r="C42" s="53" t="s">
        <v>133</v>
      </c>
      <c r="D42" s="53" t="s">
        <v>134</v>
      </c>
      <c r="E42" s="35" t="s">
        <v>132</v>
      </c>
      <c r="F42" s="15" t="str">
        <f>LOOKUP(G42,{0;2.9;3.9;4.9;5.9;6.9;7.9;8.9;9.9},{"APRENDIENDO";"MEJORANDO";"MEJORANDO";"LO ESTAS LOGRANDO";"LO ESTAS LOGRANDO";"QUE BUEN PROGRAMA";"QUE BUEN PROGRAMA";"PASAS AL SIGUIENTE NIVEL"})</f>
        <v>MEJORANDO</v>
      </c>
      <c r="G42" s="16">
        <f t="shared" si="2"/>
        <v>3.5874999999999999</v>
      </c>
      <c r="H42" s="17">
        <f t="shared" si="1"/>
        <v>240</v>
      </c>
      <c r="I42" s="18">
        <v>28</v>
      </c>
      <c r="J42" s="18">
        <v>30</v>
      </c>
      <c r="K42" s="18">
        <v>20</v>
      </c>
      <c r="L42" s="18">
        <v>21</v>
      </c>
      <c r="M42" s="18">
        <v>38</v>
      </c>
      <c r="N42" s="18">
        <v>46</v>
      </c>
      <c r="O42" s="18">
        <v>57</v>
      </c>
      <c r="P42" s="18">
        <v>47</v>
      </c>
    </row>
    <row r="43" spans="2:16" ht="15.75" customHeight="1" x14ac:dyDescent="0.3">
      <c r="B43" s="29">
        <v>36</v>
      </c>
      <c r="C43" s="29" t="s">
        <v>105</v>
      </c>
      <c r="D43" s="29" t="s">
        <v>107</v>
      </c>
      <c r="E43" s="52" t="s">
        <v>49</v>
      </c>
      <c r="F43" s="15" t="str">
        <f>LOOKUP(G43,{0;2.9;3.9;4.9;5.9;6.9;7.9;8.9;9.9},{"APRENDIENDO";"MEJORANDO";"MEJORANDO";"LO ESTAS LOGRANDO";"LO ESTAS LOGRANDO";"QUE BUEN PROGRAMA";"QUE BUEN PROGRAMA";"PASAS AL SIGUIENTE NIVEL"})</f>
        <v>MEJORANDO</v>
      </c>
      <c r="G43" s="16">
        <f t="shared" si="2"/>
        <v>3.05</v>
      </c>
      <c r="H43" s="17">
        <f t="shared" si="1"/>
        <v>217</v>
      </c>
      <c r="I43" s="18">
        <v>23</v>
      </c>
      <c r="J43" s="18">
        <v>33</v>
      </c>
      <c r="K43" s="18">
        <v>30</v>
      </c>
      <c r="L43" s="18">
        <v>30</v>
      </c>
      <c r="M43" s="18">
        <v>33</v>
      </c>
      <c r="N43" s="18">
        <v>36</v>
      </c>
      <c r="O43" s="18">
        <v>32</v>
      </c>
      <c r="P43" s="18">
        <v>27</v>
      </c>
    </row>
    <row r="44" spans="2:16" ht="15.75" customHeight="1" x14ac:dyDescent="0.3">
      <c r="B44" s="29">
        <v>37</v>
      </c>
      <c r="C44" s="53" t="s">
        <v>38</v>
      </c>
      <c r="D44" s="53" t="s">
        <v>159</v>
      </c>
      <c r="E44" s="35" t="s">
        <v>160</v>
      </c>
      <c r="F44" s="15" t="str">
        <f>LOOKUP(G44,{0;2.9;3.9;4.9;5.9;6.9;7.9;8.9;9.9},{"APRENDIENDO";"MEJORANDO";"MEJORANDO";"LO ESTAS LOGRANDO";"LO ESTAS LOGRANDO";"QUE BUEN PROGRAMA";"QUE BUEN PROGRAMA";"PASAS AL SIGUIENTE NIVEL"})</f>
        <v>APRENDIENDO</v>
      </c>
      <c r="G44" s="16">
        <f t="shared" si="2"/>
        <v>2.8875000000000002</v>
      </c>
      <c r="H44" s="17">
        <f t="shared" si="1"/>
        <v>214</v>
      </c>
      <c r="I44" s="18">
        <v>34</v>
      </c>
      <c r="J44" s="18">
        <v>31</v>
      </c>
      <c r="K44" s="18">
        <v>29</v>
      </c>
      <c r="L44" s="18">
        <v>32</v>
      </c>
      <c r="M44" s="18">
        <v>33</v>
      </c>
      <c r="N44" s="18">
        <v>30</v>
      </c>
      <c r="O44" s="18">
        <v>25</v>
      </c>
      <c r="P44" s="18">
        <v>17</v>
      </c>
    </row>
    <row r="45" spans="2:16" ht="15.75" customHeight="1" x14ac:dyDescent="0.3">
      <c r="B45" s="29">
        <v>38</v>
      </c>
      <c r="C45" s="29" t="s">
        <v>112</v>
      </c>
      <c r="D45" s="29" t="s">
        <v>113</v>
      </c>
      <c r="E45" s="52" t="s">
        <v>49</v>
      </c>
      <c r="F45" s="15" t="str">
        <f>LOOKUP(G45,{0;2.9;3.9;4.9;5.9;6.9;7.9;8.9;9.9},{"APRENDIENDO";"MEJORANDO";"MEJORANDO";"LO ESTAS LOGRANDO";"LO ESTAS LOGRANDO";"QUE BUEN PROGRAMA";"QUE BUEN PROGRAMA";"PASAS AL SIGUIENTE NIVEL"})</f>
        <v>APRENDIENDO</v>
      </c>
      <c r="G45" s="16">
        <f t="shared" si="2"/>
        <v>2.875</v>
      </c>
      <c r="H45" s="17">
        <f t="shared" si="1"/>
        <v>193</v>
      </c>
      <c r="I45" s="18">
        <v>24</v>
      </c>
      <c r="J45" s="18">
        <v>21</v>
      </c>
      <c r="K45" s="18">
        <v>22</v>
      </c>
      <c r="L45" s="18">
        <v>20</v>
      </c>
      <c r="M45" s="18">
        <v>21</v>
      </c>
      <c r="N45" s="18">
        <v>45</v>
      </c>
      <c r="O45" s="18">
        <v>40</v>
      </c>
      <c r="P45" s="18">
        <v>37</v>
      </c>
    </row>
    <row r="46" spans="2:16" ht="15.75" customHeight="1" x14ac:dyDescent="0.3">
      <c r="B46" s="29">
        <v>39</v>
      </c>
      <c r="C46" s="29" t="s">
        <v>114</v>
      </c>
      <c r="D46" s="29" t="s">
        <v>115</v>
      </c>
      <c r="E46" s="52" t="s">
        <v>49</v>
      </c>
      <c r="F46" s="15" t="str">
        <f>LOOKUP(G46,{0;2.9;3.9;4.9;5.9;6.9;7.9;8.9;9.9},{"APRENDIENDO";"MEJORANDO";"MEJORANDO";"LO ESTAS LOGRANDO";"LO ESTAS LOGRANDO";"QUE BUEN PROGRAMA";"QUE BUEN PROGRAMA";"PASAS AL SIGUIENTE NIVEL"})</f>
        <v>APRENDIENDO</v>
      </c>
      <c r="G46" s="16">
        <f t="shared" si="2"/>
        <v>2.5249999999999999</v>
      </c>
      <c r="H46" s="17">
        <f t="shared" si="1"/>
        <v>180</v>
      </c>
      <c r="I46" s="18">
        <v>21</v>
      </c>
      <c r="J46" s="18">
        <v>18</v>
      </c>
      <c r="K46" s="18">
        <v>35</v>
      </c>
      <c r="L46" s="18">
        <v>20</v>
      </c>
      <c r="M46" s="18">
        <v>20</v>
      </c>
      <c r="N46" s="18">
        <v>36</v>
      </c>
      <c r="O46" s="18">
        <v>30</v>
      </c>
      <c r="P46" s="18">
        <v>22</v>
      </c>
    </row>
    <row r="47" spans="2:16" ht="15.75" customHeight="1" x14ac:dyDescent="0.3">
      <c r="B47" s="29">
        <v>40</v>
      </c>
      <c r="C47" s="53" t="s">
        <v>83</v>
      </c>
      <c r="D47" s="53" t="s">
        <v>84</v>
      </c>
      <c r="E47" s="35" t="s">
        <v>85</v>
      </c>
      <c r="F47" s="15" t="str">
        <f>LOOKUP(G47,{0;2.9;3.9;4.9;5.9;6.9;7.9;8.9;9.9},{"APRENDIENDO";"MEJORANDO";"MEJORANDO";"LO ESTAS LOGRANDO";"LO ESTAS LOGRANDO";"QUE BUEN PROGRAMA";"QUE BUEN PROGRAMA";"PASAS AL SIGUIENTE NIVEL"})</f>
        <v>APRENDIENDO</v>
      </c>
      <c r="G47" s="16">
        <f t="shared" si="2"/>
        <v>2.15</v>
      </c>
      <c r="H47" s="17">
        <f t="shared" si="1"/>
        <v>149</v>
      </c>
      <c r="I47" s="18">
        <v>34</v>
      </c>
      <c r="J47" s="18">
        <v>28</v>
      </c>
      <c r="K47" s="18">
        <v>20</v>
      </c>
      <c r="L47" s="18">
        <v>21</v>
      </c>
      <c r="M47" s="18">
        <v>16</v>
      </c>
      <c r="N47" s="18">
        <v>15</v>
      </c>
      <c r="O47" s="18">
        <v>15</v>
      </c>
      <c r="P47" s="18">
        <v>23</v>
      </c>
    </row>
    <row r="48" spans="2:16" ht="15.75" customHeight="1" x14ac:dyDescent="0.3">
      <c r="B48" s="29">
        <v>41</v>
      </c>
      <c r="C48" s="55" t="s">
        <v>62</v>
      </c>
      <c r="D48" s="55" t="s">
        <v>63</v>
      </c>
      <c r="E48" s="35" t="s">
        <v>54</v>
      </c>
      <c r="F48" s="15" t="str">
        <f>LOOKUP(G48,{0;2.9;3.9;4.9;5.9;6.9;7.9;8.9;9.9},{"APRENDIENDO";"MEJORANDO";"MEJORANDO";"LO ESTAS LOGRANDO";"LO ESTAS LOGRANDO";"QUE BUEN PROGRAMA";"QUE BUEN PROGRAMA";"PASAS AL SIGUIENTE NIVEL"})</f>
        <v>APRENDIENDO</v>
      </c>
      <c r="G48" s="16">
        <f t="shared" si="2"/>
        <v>2.0375000000000001</v>
      </c>
      <c r="H48" s="17">
        <f t="shared" si="1"/>
        <v>146</v>
      </c>
      <c r="I48" s="18">
        <v>21</v>
      </c>
      <c r="J48" s="18">
        <v>29</v>
      </c>
      <c r="K48" s="18">
        <v>22</v>
      </c>
      <c r="L48" s="18">
        <v>10</v>
      </c>
      <c r="M48" s="18">
        <v>21</v>
      </c>
      <c r="N48" s="18">
        <v>23</v>
      </c>
      <c r="O48" s="18">
        <v>20</v>
      </c>
      <c r="P48" s="18">
        <v>17</v>
      </c>
    </row>
    <row r="49" spans="2:16" ht="15.75" customHeight="1" x14ac:dyDescent="0.3">
      <c r="B49" s="29">
        <v>42</v>
      </c>
      <c r="C49" s="53" t="s">
        <v>88</v>
      </c>
      <c r="D49" s="53" t="s">
        <v>89</v>
      </c>
      <c r="E49" s="52" t="s">
        <v>90</v>
      </c>
      <c r="F49" s="15" t="str">
        <f>LOOKUP(G49,{0;2.9;3.9;4.9;5.9;6.9;7.9;8.9;9.9},{"APRENDIENDO";"MEJORANDO";"MEJORANDO";"LO ESTAS LOGRANDO";"LO ESTAS LOGRANDO";"QUE BUEN PROGRAMA";"QUE BUEN PROGRAMA";"PASAS AL SIGUIENTE NIVEL"})</f>
        <v>APRENDIENDO</v>
      </c>
      <c r="G49" s="16">
        <f t="shared" si="2"/>
        <v>1.0375000000000001</v>
      </c>
      <c r="H49" s="17">
        <f t="shared" si="1"/>
        <v>47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v>47</v>
      </c>
      <c r="P49" s="18">
        <v>36</v>
      </c>
    </row>
    <row r="50" spans="2:16" ht="15.75" customHeight="1" x14ac:dyDescent="0.3">
      <c r="B50" s="29">
        <v>43</v>
      </c>
      <c r="C50" s="53" t="s">
        <v>130</v>
      </c>
      <c r="D50" s="53" t="s">
        <v>131</v>
      </c>
      <c r="E50" s="35" t="s">
        <v>132</v>
      </c>
      <c r="F50" s="15" t="str">
        <f>LOOKUP(G50,{0;2.9;3.9;4.9;5.9;6.9;7.9;8.9;9.9},{"APRENDIENDO";"MEJORANDO";"MEJORANDO";"LO ESTAS LOGRANDO";"LO ESTAS LOGRANDO";"QUE BUEN PROGRAMA";"QUE BUEN PROGRAMA";"PASAS AL SIGUIENTE NIVEL"})</f>
        <v>APRENDIENDO</v>
      </c>
      <c r="G50" s="16">
        <f t="shared" si="2"/>
        <v>0.57499999999999996</v>
      </c>
      <c r="H50" s="17">
        <f t="shared" si="1"/>
        <v>46</v>
      </c>
      <c r="I50" s="18">
        <v>0</v>
      </c>
      <c r="J50" s="18">
        <v>0</v>
      </c>
      <c r="K50" s="18">
        <v>0</v>
      </c>
      <c r="L50" s="18">
        <v>0</v>
      </c>
      <c r="M50" s="18">
        <v>46</v>
      </c>
      <c r="N50" s="18">
        <v>0</v>
      </c>
      <c r="O50" s="18">
        <v>0</v>
      </c>
      <c r="P50" s="18">
        <v>0</v>
      </c>
    </row>
    <row r="51" spans="2:16" ht="15.75" customHeight="1" x14ac:dyDescent="0.3">
      <c r="B51" s="29">
        <v>44</v>
      </c>
      <c r="C51" s="29" t="s">
        <v>75</v>
      </c>
      <c r="D51" s="29" t="s">
        <v>76</v>
      </c>
      <c r="E51" s="35" t="s">
        <v>74</v>
      </c>
      <c r="F51" s="15" t="str">
        <f>LOOKUP(G51,{0;2.9;3.9;4.9;5.9;6.9;7.9;8.9;9.9},{"APRENDIENDO";"MEJORANDO";"MEJORANDO";"LO ESTAS LOGRANDO";"LO ESTAS LOGRANDO";"QUE BUEN PROGRAMA";"QUE BUEN PROGRAMA";"PASAS AL SIGUIENTE NIVEL"})</f>
        <v>APRENDIENDO</v>
      </c>
      <c r="G51" s="16">
        <f t="shared" si="2"/>
        <v>0.875</v>
      </c>
      <c r="H51" s="17">
        <f t="shared" si="1"/>
        <v>44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v>44</v>
      </c>
      <c r="P51" s="18">
        <v>26</v>
      </c>
    </row>
    <row r="52" spans="2:16" ht="15.75" customHeight="1" x14ac:dyDescent="0.3">
      <c r="B52" s="29">
        <v>45</v>
      </c>
      <c r="C52" s="53" t="s">
        <v>168</v>
      </c>
      <c r="D52" s="53" t="s">
        <v>169</v>
      </c>
      <c r="E52" s="35" t="s">
        <v>132</v>
      </c>
      <c r="F52" s="15" t="str">
        <f>LOOKUP(G52,{0;2.9;3.9;4.9;5.9;6.9;7.9;8.9;9.9},{"APRENDIENDO";"MEJORANDO";"MEJORANDO";"LO ESTAS LOGRANDO";"LO ESTAS LOGRANDO";"QUE BUEN PROGRAMA";"QUE BUEN PROGRAMA";"PASAS AL SIGUIENTE NIVEL"})</f>
        <v>MEJORANDO</v>
      </c>
      <c r="G52" s="16">
        <f t="shared" si="2"/>
        <v>3.9624999999999999</v>
      </c>
      <c r="H52" s="17">
        <v>42</v>
      </c>
      <c r="I52" s="18">
        <v>42</v>
      </c>
      <c r="J52" s="18">
        <v>41</v>
      </c>
      <c r="K52" s="18">
        <v>30</v>
      </c>
      <c r="L52" s="18">
        <v>32</v>
      </c>
      <c r="M52" s="18">
        <v>33</v>
      </c>
      <c r="N52" s="18">
        <v>53</v>
      </c>
      <c r="O52" s="18">
        <v>45</v>
      </c>
      <c r="P52" s="18">
        <v>41</v>
      </c>
    </row>
    <row r="53" spans="2:16" ht="15.75" customHeight="1" x14ac:dyDescent="0.3">
      <c r="B53" s="29">
        <v>46</v>
      </c>
      <c r="C53" s="29" t="s">
        <v>77</v>
      </c>
      <c r="D53" s="29" t="s">
        <v>78</v>
      </c>
      <c r="E53" s="35" t="s">
        <v>74</v>
      </c>
      <c r="F53" s="15" t="str">
        <f>LOOKUP(G53,{0;2.9;3.9;4.9;5.9;6.9;7.9;8.9;9.9},{"APRENDIENDO";"MEJORANDO";"MEJORANDO";"LO ESTAS LOGRANDO";"LO ESTAS LOGRANDO";"QUE BUEN PROGRAMA";"QUE BUEN PROGRAMA";"PASAS AL SIGUIENTE NIVEL"})</f>
        <v>APRENDIENDO</v>
      </c>
      <c r="G53" s="16">
        <f t="shared" si="2"/>
        <v>0.83750000000000002</v>
      </c>
      <c r="H53" s="17">
        <f>SUM(I53:O53)</f>
        <v>37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  <c r="O53" s="18">
        <v>37</v>
      </c>
      <c r="P53" s="18">
        <v>30</v>
      </c>
    </row>
    <row r="54" spans="2:16" ht="15.75" customHeight="1" x14ac:dyDescent="0.3">
      <c r="B54" s="29">
        <v>47</v>
      </c>
      <c r="C54" s="53" t="s">
        <v>166</v>
      </c>
      <c r="D54" s="53" t="s">
        <v>167</v>
      </c>
      <c r="E54" s="35" t="s">
        <v>132</v>
      </c>
      <c r="F54" s="15" t="str">
        <f>LOOKUP(G54,{0;2.9;3.9;4.9;5.9;6.9;7.9;8.9;9.9},{"APRENDIENDO";"MEJORANDO";"MEJORANDO";"LO ESTAS LOGRANDO";"LO ESTAS LOGRANDO";"QUE BUEN PROGRAMA";"QUE BUEN PROGRAMA";"PASAS AL SIGUIENTE NIVEL"})</f>
        <v>MEJORANDO</v>
      </c>
      <c r="G54" s="16">
        <f t="shared" si="2"/>
        <v>3.4750000000000001</v>
      </c>
      <c r="H54" s="17">
        <v>37</v>
      </c>
      <c r="I54" s="18">
        <v>37</v>
      </c>
      <c r="J54" s="18">
        <v>41</v>
      </c>
      <c r="K54" s="18">
        <v>33</v>
      </c>
      <c r="L54" s="18">
        <v>31</v>
      </c>
      <c r="M54" s="18">
        <v>36</v>
      </c>
      <c r="N54" s="18">
        <v>33</v>
      </c>
      <c r="O54" s="18">
        <v>35</v>
      </c>
      <c r="P54" s="18">
        <v>32</v>
      </c>
    </row>
    <row r="55" spans="2:16" ht="15.75" customHeight="1" x14ac:dyDescent="0.3">
      <c r="B55" s="29">
        <v>48</v>
      </c>
      <c r="C55" s="60" t="s">
        <v>64</v>
      </c>
      <c r="D55" s="60" t="s">
        <v>65</v>
      </c>
      <c r="E55" s="61" t="s">
        <v>54</v>
      </c>
      <c r="F55" s="15" t="str">
        <f>LOOKUP(G55,{0;2.9;3.9;4.9;5.9;6.9;7.9;8.9;9.9},{"APRENDIENDO";"MEJORANDO";"MEJORANDO";"LO ESTAS LOGRANDO";"LO ESTAS LOGRANDO";"QUE BUEN PROGRAMA";"QUE BUEN PROGRAMA";"PASAS AL SIGUIENTE NIVEL"})</f>
        <v>APRENDIENDO</v>
      </c>
      <c r="G55" s="16">
        <f t="shared" si="2"/>
        <v>0</v>
      </c>
      <c r="H55" s="17">
        <f>SUM(I55:O55)</f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  <c r="O55" s="18">
        <v>0</v>
      </c>
      <c r="P55" s="18">
        <v>0</v>
      </c>
    </row>
    <row r="56" spans="2:16" ht="15.75" customHeight="1" x14ac:dyDescent="0.3">
      <c r="B56" s="29">
        <v>49</v>
      </c>
      <c r="C56" s="29" t="s">
        <v>72</v>
      </c>
      <c r="D56" s="29" t="s">
        <v>73</v>
      </c>
      <c r="E56" s="35" t="s">
        <v>74</v>
      </c>
      <c r="F56" s="36" t="str">
        <f>LOOKUP(G56,{0;2.9;3.9;4.9;5.9;6.9;7.9;8.9;9.9},{"APRENDIENDO";"MEJORANDO";"MEJORANDO";"LO ESTAS LOGRANDO";"LO ESTAS LOGRANDO";"QUE BUEN PROGRAMA";"QUE BUEN PROGRAMA";"PASAS AL SIGUIENTE NIVEL"})</f>
        <v>APRENDIENDO</v>
      </c>
      <c r="G56" s="16">
        <f t="shared" si="2"/>
        <v>1.2375</v>
      </c>
      <c r="H56" s="17">
        <f>SUM(I56:L56)</f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8">
        <v>52</v>
      </c>
      <c r="P56" s="18">
        <v>47</v>
      </c>
    </row>
    <row r="57" spans="2:16" ht="15.75" customHeight="1" x14ac:dyDescent="0.3">
      <c r="B57" s="29">
        <v>50</v>
      </c>
      <c r="C57" s="62" t="s">
        <v>81</v>
      </c>
      <c r="D57" s="62" t="s">
        <v>82</v>
      </c>
      <c r="E57" s="63" t="s">
        <v>74</v>
      </c>
      <c r="F57" s="15" t="str">
        <f>LOOKUP(G57,{0;2.9;3.9;4.9;5.9;6.9;7.9;8.9;9.9},{"APRENDIENDO";"MEJORANDO";"MEJORANDO";"LO ESTAS LOGRANDO";"LO ESTAS LOGRANDO";"QUE BUEN PROGRAMA";"QUE BUEN PROGRAMA";"PASAS AL SIGUIENTE NIVEL"})</f>
        <v>APRENDIENDO</v>
      </c>
      <c r="G57" s="16">
        <f t="shared" si="2"/>
        <v>0.57499999999999996</v>
      </c>
      <c r="H57" s="17">
        <f>SUM(I57:O57)</f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46</v>
      </c>
    </row>
    <row r="58" spans="2:16" ht="15.75" customHeight="1" x14ac:dyDescent="0.3">
      <c r="B58" s="29">
        <v>51</v>
      </c>
      <c r="C58" s="29" t="s">
        <v>108</v>
      </c>
      <c r="D58" s="29" t="s">
        <v>109</v>
      </c>
      <c r="E58" s="52" t="s">
        <v>49</v>
      </c>
      <c r="F58" s="15" t="str">
        <f>LOOKUP(G58,{0;2.9;3.9;4.9;5.9;6.9;7.9;8.9;9.9},{"APRENDIENDO";"MEJORANDO";"MEJORANDO";"LO ESTAS LOGRANDO";"LO ESTAS LOGRANDO";"QUE BUEN PROGRAMA";"QUE BUEN PROGRAMA";"PASAS AL SIGUIENTE NIVEL"})</f>
        <v>APRENDIENDO</v>
      </c>
      <c r="G58" s="16">
        <f t="shared" si="2"/>
        <v>0</v>
      </c>
      <c r="H58" s="17">
        <f>SUM(I58:O58)</f>
        <v>0</v>
      </c>
      <c r="I58" s="18">
        <v>0</v>
      </c>
      <c r="J58" s="18">
        <v>0</v>
      </c>
      <c r="K58" s="18"/>
      <c r="L58" s="18"/>
      <c r="M58" s="18"/>
      <c r="N58" s="18">
        <v>0</v>
      </c>
      <c r="O58" s="18">
        <v>0</v>
      </c>
      <c r="P58" s="18">
        <v>0</v>
      </c>
    </row>
    <row r="59" spans="2:16" ht="15.75" customHeight="1" x14ac:dyDescent="0.3">
      <c r="B59" s="29">
        <v>52</v>
      </c>
      <c r="C59" s="62" t="s">
        <v>110</v>
      </c>
      <c r="D59" s="62" t="s">
        <v>111</v>
      </c>
      <c r="E59" s="64" t="s">
        <v>49</v>
      </c>
      <c r="F59" s="15" t="str">
        <f>LOOKUP(G59,{0;2.9;3.9;4.9;5.9;6.9;7.9;8.9;9.9},{"APRENDIENDO";"MEJORANDO";"MEJORANDO";"LO ESTAS LOGRANDO";"LO ESTAS LOGRANDO";"QUE BUEN PROGRAMA";"QUE BUEN PROGRAMA";"PASAS AL SIGUIENTE NIVEL"})</f>
        <v>APRENDIENDO</v>
      </c>
      <c r="G59" s="16">
        <f t="shared" si="2"/>
        <v>0</v>
      </c>
      <c r="H59" s="17">
        <f>SUM(I59:O59)</f>
        <v>0</v>
      </c>
      <c r="I59" s="18">
        <v>0</v>
      </c>
      <c r="J59" s="18">
        <v>0</v>
      </c>
      <c r="K59" s="18"/>
      <c r="L59" s="18"/>
      <c r="M59" s="18"/>
      <c r="N59" s="18">
        <v>0</v>
      </c>
      <c r="O59" s="18">
        <v>0</v>
      </c>
      <c r="P59" s="18">
        <v>0</v>
      </c>
    </row>
    <row r="60" spans="2:16" ht="15.75" customHeight="1" x14ac:dyDescent="0.3">
      <c r="B60" s="29">
        <v>53</v>
      </c>
      <c r="C60" s="29"/>
      <c r="D60" s="29"/>
      <c r="E60" s="35"/>
      <c r="G60" s="19"/>
    </row>
    <row r="61" spans="2:16" ht="15.75" customHeight="1" x14ac:dyDescent="0.3">
      <c r="B61" s="29">
        <v>54</v>
      </c>
      <c r="C61" s="29"/>
      <c r="D61" s="29"/>
      <c r="E61" s="35"/>
      <c r="G61" s="19"/>
    </row>
    <row r="62" spans="2:16" ht="15.75" customHeight="1" x14ac:dyDescent="0.3">
      <c r="B62" s="29">
        <v>55</v>
      </c>
      <c r="C62" s="51"/>
      <c r="D62" s="51"/>
      <c r="E62" s="52"/>
      <c r="G62" s="19"/>
    </row>
    <row r="63" spans="2:16" ht="15.75" customHeight="1" x14ac:dyDescent="0.3">
      <c r="B63" s="29">
        <v>56</v>
      </c>
      <c r="C63" s="53"/>
      <c r="D63" s="53"/>
      <c r="E63" s="35"/>
      <c r="G63" s="19"/>
    </row>
    <row r="64" spans="2:16" ht="15.75" customHeight="1" x14ac:dyDescent="0.3">
      <c r="B64" s="29">
        <v>57</v>
      </c>
      <c r="C64" s="53"/>
      <c r="D64" s="53"/>
      <c r="E64" s="35"/>
      <c r="G64" s="19"/>
    </row>
    <row r="65" spans="2:7" ht="15.75" customHeight="1" x14ac:dyDescent="0.3">
      <c r="B65" s="29">
        <v>58</v>
      </c>
      <c r="C65" s="55"/>
      <c r="D65" s="55"/>
      <c r="E65" s="35"/>
      <c r="G65" s="19"/>
    </row>
    <row r="66" spans="2:7" ht="15.75" customHeight="1" x14ac:dyDescent="0.3">
      <c r="B66" s="29">
        <v>59</v>
      </c>
      <c r="C66" s="53"/>
      <c r="D66" s="53"/>
      <c r="E66" s="35"/>
      <c r="G66" s="19"/>
    </row>
    <row r="67" spans="2:7" ht="15.75" customHeight="1" x14ac:dyDescent="0.3">
      <c r="B67" s="29">
        <v>60</v>
      </c>
      <c r="C67" s="53"/>
      <c r="D67" s="53"/>
      <c r="E67" s="35"/>
      <c r="G67" s="19"/>
    </row>
    <row r="68" spans="2:7" ht="15.75" customHeight="1" x14ac:dyDescent="0.3">
      <c r="B68" s="29">
        <v>61</v>
      </c>
      <c r="C68" s="53"/>
      <c r="D68" s="53"/>
      <c r="E68" s="35"/>
      <c r="G68" s="19"/>
    </row>
    <row r="69" spans="2:7" ht="15.75" customHeight="1" x14ac:dyDescent="0.3">
      <c r="B69" s="29">
        <v>62</v>
      </c>
      <c r="C69" s="53"/>
      <c r="D69" s="53"/>
      <c r="E69" s="35"/>
      <c r="G69" s="19"/>
    </row>
    <row r="70" spans="2:7" ht="15.75" customHeight="1" x14ac:dyDescent="0.3">
      <c r="B70" s="29">
        <v>63</v>
      </c>
      <c r="C70" s="53"/>
      <c r="D70" s="53"/>
      <c r="E70" s="52"/>
      <c r="G70" s="19"/>
    </row>
    <row r="71" spans="2:7" ht="15.75" customHeight="1" x14ac:dyDescent="0.3">
      <c r="B71" s="29">
        <v>64</v>
      </c>
      <c r="C71" s="53"/>
      <c r="D71" s="53"/>
      <c r="E71" s="35"/>
      <c r="G71" s="19"/>
    </row>
    <row r="72" spans="2:7" ht="15.75" customHeight="1" x14ac:dyDescent="0.3">
      <c r="B72" s="29">
        <v>65</v>
      </c>
      <c r="C72" s="58"/>
      <c r="D72" s="58"/>
      <c r="E72" s="52"/>
      <c r="G72" s="19"/>
    </row>
    <row r="73" spans="2:7" ht="15.75" customHeight="1" x14ac:dyDescent="0.3">
      <c r="G73" s="19"/>
    </row>
    <row r="74" spans="2:7" ht="15.75" customHeight="1" x14ac:dyDescent="0.3">
      <c r="G74" s="19"/>
    </row>
    <row r="75" spans="2:7" ht="15.75" customHeight="1" x14ac:dyDescent="0.3">
      <c r="G75" s="19"/>
    </row>
    <row r="76" spans="2:7" ht="15.75" customHeight="1" x14ac:dyDescent="0.3">
      <c r="G76" s="19"/>
    </row>
    <row r="77" spans="2:7" ht="15.75" customHeight="1" x14ac:dyDescent="0.3">
      <c r="G77" s="19"/>
    </row>
    <row r="78" spans="2:7" ht="15.75" customHeight="1" x14ac:dyDescent="0.3">
      <c r="G78" s="19"/>
    </row>
    <row r="79" spans="2:7" ht="15.75" customHeight="1" x14ac:dyDescent="0.3">
      <c r="G79" s="19"/>
    </row>
    <row r="80" spans="2: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  <row r="998" spans="7:7" ht="15.75" customHeight="1" x14ac:dyDescent="0.3">
      <c r="G998" s="19"/>
    </row>
    <row r="999" spans="7:7" ht="15.75" customHeight="1" x14ac:dyDescent="0.3">
      <c r="G999" s="19"/>
    </row>
    <row r="1000" spans="7:7" ht="15.75" customHeight="1" x14ac:dyDescent="0.3">
      <c r="G1000" s="19"/>
    </row>
  </sheetData>
  <sheetProtection algorithmName="SHA-512" hashValue="BVrvc/IXD7OY+2atBaMeghdv2ihgeQGA2GyMysfFVwZcDioWGKgyx6bxYIcdjNe0ANTtlfAU4JpLjXIXHxu43w==" saltValue="WgQuNw+mfUfdrjqWzrEE5A==" spinCount="100000" sheet="1" objects="1" scenarios="1" selectLockedCells="1" selectUnlockedCells="1"/>
  <autoFilter ref="A7:AA7" xr:uid="{97F4BFFB-A833-4470-9EB9-6F1939376D26}">
    <sortState xmlns:xlrd2="http://schemas.microsoft.com/office/spreadsheetml/2017/richdata2" ref="A8:AA72">
      <sortCondition descending="1" ref="H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E707F-D989-4470-A527-28B0B2569177}">
  <sheetPr>
    <tabColor rgb="FFFFFF00"/>
  </sheetPr>
  <dimension ref="A1:AA1000"/>
  <sheetViews>
    <sheetView topLeftCell="E1" workbookViewId="0">
      <selection activeCell="H1" sqref="H1:Q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thickBot="1" x14ac:dyDescent="0.35">
      <c r="A6" s="5"/>
      <c r="B6" s="5"/>
      <c r="C6" s="100" t="s">
        <v>345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6.2" thickBot="1" x14ac:dyDescent="0.35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51" t="s">
        <v>408</v>
      </c>
      <c r="D8" s="51" t="s">
        <v>409</v>
      </c>
      <c r="E8" s="52" t="s">
        <v>71</v>
      </c>
      <c r="F8" s="15" t="str">
        <f>LOOKUP(G8,{0;2.9;3.9;4.9;5.9;6.9;7.9;8.9;9.9},{"APRENDIENDO";"MEJORANDO";"MEJORANDO";"LO ESTAS LOGRANDO";"LO ESTAS LOGRANDO";"QUE BUEN PROGRAMA";"QUE BUEN PROGRAMA";"PASAS AL SIGUIENTE NIVEL"})</f>
        <v>LO ESTAS LOGRANDO</v>
      </c>
      <c r="G8" s="16">
        <f t="shared" ref="G8:G39" si="0">AVERAGE(I8:P8)/10</f>
        <v>6.45</v>
      </c>
      <c r="H8" s="17">
        <f t="shared" ref="H8:H39" si="1">SUM(I8:O8)</f>
        <v>448</v>
      </c>
      <c r="I8" s="18">
        <v>54</v>
      </c>
      <c r="J8" s="18">
        <v>56</v>
      </c>
      <c r="K8" s="18">
        <v>60</v>
      </c>
      <c r="L8" s="18">
        <v>63</v>
      </c>
      <c r="M8" s="18">
        <v>69</v>
      </c>
      <c r="N8" s="18">
        <v>74</v>
      </c>
      <c r="O8" s="18">
        <v>72</v>
      </c>
      <c r="P8" s="18">
        <v>68</v>
      </c>
    </row>
    <row r="9" spans="1:27" ht="14.4" x14ac:dyDescent="0.3">
      <c r="B9" s="29">
        <v>2</v>
      </c>
      <c r="C9" s="29" t="s">
        <v>88</v>
      </c>
      <c r="D9" s="29" t="s">
        <v>374</v>
      </c>
      <c r="E9" s="35" t="s">
        <v>40</v>
      </c>
      <c r="F9" s="15" t="str">
        <f>LOOKUP(G9,{0;2.9;3.9;4.9;5.9;6.9;7.9;8.9;9.9},{"APRENDIENDO";"MEJORANDO";"MEJORANDO";"LO ESTAS LOGRANDO";"LO ESTAS LOGRANDO";"QUE BUEN PROGRAMA";"QUE BUEN PROGRAMA";"PASAS AL SIGUIENTE NIVEL"})</f>
        <v>LO ESTAS LOGRANDO</v>
      </c>
      <c r="G9" s="16">
        <f t="shared" si="0"/>
        <v>6.15</v>
      </c>
      <c r="H9" s="17">
        <f t="shared" si="1"/>
        <v>430</v>
      </c>
      <c r="I9" s="18">
        <v>51</v>
      </c>
      <c r="J9" s="18">
        <v>52</v>
      </c>
      <c r="K9" s="18">
        <v>65</v>
      </c>
      <c r="L9" s="18">
        <v>65</v>
      </c>
      <c r="M9" s="18">
        <v>68</v>
      </c>
      <c r="N9" s="18">
        <v>66</v>
      </c>
      <c r="O9" s="18">
        <v>63</v>
      </c>
      <c r="P9" s="18">
        <v>62</v>
      </c>
    </row>
    <row r="10" spans="1:27" ht="14.4" x14ac:dyDescent="0.3">
      <c r="B10" s="29">
        <v>3</v>
      </c>
      <c r="C10" s="29" t="s">
        <v>350</v>
      </c>
      <c r="D10" s="29" t="s">
        <v>351</v>
      </c>
      <c r="E10" s="35" t="s">
        <v>37</v>
      </c>
      <c r="F10" s="15" t="str">
        <f>LOOKUP(G10,{0;2.9;3.9;4.9;5.9;6.9;7.9;8.9;9.9},{"APRENDIENDO";"MEJORANDO";"MEJORANDO";"LO ESTAS LOGRANDO";"LO ESTAS LOGRANDO";"QUE BUEN PROGRAMA";"QUE BUEN PROGRAMA";"PASAS AL SIGUIENTE NIVEL"})</f>
        <v>LO ESTAS LOGRANDO</v>
      </c>
      <c r="G10" s="16">
        <f t="shared" si="0"/>
        <v>6.0625</v>
      </c>
      <c r="H10" s="17">
        <f t="shared" si="1"/>
        <v>425</v>
      </c>
      <c r="I10" s="18">
        <v>54</v>
      </c>
      <c r="J10" s="18">
        <v>56</v>
      </c>
      <c r="K10" s="18">
        <v>60</v>
      </c>
      <c r="L10" s="18">
        <v>62</v>
      </c>
      <c r="M10" s="18">
        <v>65</v>
      </c>
      <c r="N10" s="18">
        <v>65</v>
      </c>
      <c r="O10" s="18">
        <v>63</v>
      </c>
      <c r="P10" s="18">
        <v>60</v>
      </c>
    </row>
    <row r="11" spans="1:27" ht="14.4" x14ac:dyDescent="0.3">
      <c r="B11" s="29">
        <v>4</v>
      </c>
      <c r="C11" s="51" t="s">
        <v>370</v>
      </c>
      <c r="D11" s="51" t="s">
        <v>371</v>
      </c>
      <c r="E11" s="35" t="s">
        <v>124</v>
      </c>
      <c r="F11" s="15" t="str">
        <f>LOOKUP(G11,{0;2.9;3.9;4.9;5.9;6.9;7.9;8.9;9.9},{"APRENDIENDO";"MEJORANDO";"MEJORANDO";"LO ESTAS LOGRANDO";"LO ESTAS LOGRANDO";"QUE BUEN PROGRAMA";"QUE BUEN PROGRAMA";"PASAS AL SIGUIENTE NIVEL"})</f>
        <v>LO ESTAS LOGRANDO</v>
      </c>
      <c r="G11" s="16">
        <f t="shared" si="0"/>
        <v>5.9874999999999998</v>
      </c>
      <c r="H11" s="17">
        <f t="shared" si="1"/>
        <v>417</v>
      </c>
      <c r="I11" s="18">
        <v>49</v>
      </c>
      <c r="J11" s="18">
        <v>51</v>
      </c>
      <c r="K11" s="18">
        <v>64</v>
      </c>
      <c r="L11" s="18">
        <v>66</v>
      </c>
      <c r="M11" s="18">
        <v>68</v>
      </c>
      <c r="N11" s="18">
        <v>62</v>
      </c>
      <c r="O11" s="18">
        <v>57</v>
      </c>
      <c r="P11" s="18">
        <v>62</v>
      </c>
    </row>
    <row r="12" spans="1:27" ht="14.4" x14ac:dyDescent="0.3">
      <c r="B12" s="29">
        <v>5</v>
      </c>
      <c r="C12" s="29" t="s">
        <v>352</v>
      </c>
      <c r="D12" s="29" t="s">
        <v>353</v>
      </c>
      <c r="E12" s="35" t="s">
        <v>37</v>
      </c>
      <c r="F12" s="15" t="str">
        <f>LOOKUP(G12,{0;2.9;3.9;4.9;5.9;6.9;7.9;8.9;9.9},{"APRENDIENDO";"MEJORANDO";"MEJORANDO";"LO ESTAS LOGRANDO";"LO ESTAS LOGRANDO";"QUE BUEN PROGRAMA";"QUE BUEN PROGRAMA";"PASAS AL SIGUIENTE NIVEL"})</f>
        <v>LO ESTAS LOGRANDO</v>
      </c>
      <c r="G12" s="16">
        <f t="shared" si="0"/>
        <v>5.8875000000000002</v>
      </c>
      <c r="H12" s="17">
        <f t="shared" si="1"/>
        <v>409</v>
      </c>
      <c r="I12" s="18">
        <v>50</v>
      </c>
      <c r="J12" s="18">
        <v>49</v>
      </c>
      <c r="K12" s="18">
        <v>58</v>
      </c>
      <c r="L12" s="18">
        <v>57</v>
      </c>
      <c r="M12" s="18">
        <v>60</v>
      </c>
      <c r="N12" s="18">
        <v>68</v>
      </c>
      <c r="O12" s="18">
        <v>67</v>
      </c>
      <c r="P12" s="18">
        <v>62</v>
      </c>
    </row>
    <row r="13" spans="1:27" ht="14.4" x14ac:dyDescent="0.3">
      <c r="B13" s="29">
        <v>6</v>
      </c>
      <c r="C13" s="53" t="s">
        <v>384</v>
      </c>
      <c r="D13" s="53" t="s">
        <v>385</v>
      </c>
      <c r="E13" s="35" t="s">
        <v>100</v>
      </c>
      <c r="F13" s="15" t="str">
        <f>LOOKUP(G13,{0;2.9;3.9;4.9;5.9;6.9;7.9;8.9;9.9},{"APRENDIENDO";"MEJORANDO";"MEJORANDO";"LO ESTAS LOGRANDO";"LO ESTAS LOGRANDO";"QUE BUEN PROGRAMA";"QUE BUEN PROGRAMA";"PASAS AL SIGUIENTE NIVEL"})</f>
        <v>LO ESTAS LOGRANDO</v>
      </c>
      <c r="G13" s="16">
        <f t="shared" si="0"/>
        <v>5.6875</v>
      </c>
      <c r="H13" s="17">
        <f t="shared" si="1"/>
        <v>402</v>
      </c>
      <c r="I13" s="18">
        <v>47</v>
      </c>
      <c r="J13" s="18">
        <v>42</v>
      </c>
      <c r="K13" s="18">
        <v>65</v>
      </c>
      <c r="L13" s="18">
        <v>66</v>
      </c>
      <c r="M13" s="18">
        <v>67</v>
      </c>
      <c r="N13" s="18">
        <v>60</v>
      </c>
      <c r="O13" s="18">
        <v>55</v>
      </c>
      <c r="P13" s="18">
        <v>53</v>
      </c>
    </row>
    <row r="14" spans="1:27" ht="14.4" x14ac:dyDescent="0.3">
      <c r="B14" s="29">
        <v>7</v>
      </c>
      <c r="C14" s="29" t="s">
        <v>323</v>
      </c>
      <c r="D14" s="29" t="s">
        <v>144</v>
      </c>
      <c r="E14" s="35" t="s">
        <v>37</v>
      </c>
      <c r="F14" s="15" t="str">
        <f>LOOKUP(G14,{0;2.9;3.9;4.9;5.9;6.9;7.9;8.9;9.9},{"APRENDIENDO";"MEJORANDO";"MEJORANDO";"LO ESTAS LOGRANDO";"LO ESTAS LOGRANDO";"QUE BUEN PROGRAMA";"QUE BUEN PROGRAMA";"PASAS AL SIGUIENTE NIVEL"})</f>
        <v>LO ESTAS LOGRANDO</v>
      </c>
      <c r="G14" s="16">
        <f t="shared" si="0"/>
        <v>5.8</v>
      </c>
      <c r="H14" s="17">
        <f t="shared" si="1"/>
        <v>401</v>
      </c>
      <c r="I14" s="18">
        <v>44</v>
      </c>
      <c r="J14" s="18">
        <v>47</v>
      </c>
      <c r="K14" s="18">
        <v>57</v>
      </c>
      <c r="L14" s="18">
        <v>59</v>
      </c>
      <c r="M14" s="18">
        <v>62</v>
      </c>
      <c r="N14" s="18">
        <v>67</v>
      </c>
      <c r="O14" s="18">
        <v>65</v>
      </c>
      <c r="P14" s="18">
        <v>63</v>
      </c>
    </row>
    <row r="15" spans="1:27" ht="14.4" x14ac:dyDescent="0.3">
      <c r="B15" s="29">
        <v>8</v>
      </c>
      <c r="C15" s="53" t="s">
        <v>245</v>
      </c>
      <c r="D15" s="53" t="s">
        <v>383</v>
      </c>
      <c r="E15" s="35" t="s">
        <v>100</v>
      </c>
      <c r="F15" s="15" t="str">
        <f>LOOKUP(G15,{0;2.9;3.9;4.9;5.9;6.9;7.9;8.9;9.9},{"APRENDIENDO";"MEJORANDO";"MEJORANDO";"LO ESTAS LOGRANDO";"LO ESTAS LOGRANDO";"QUE BUEN PROGRAMA";"QUE BUEN PROGRAMA";"PASAS AL SIGUIENTE NIVEL"})</f>
        <v>LO ESTAS LOGRANDO</v>
      </c>
      <c r="G15" s="16">
        <f t="shared" si="0"/>
        <v>5.7</v>
      </c>
      <c r="H15" s="17">
        <f t="shared" si="1"/>
        <v>398</v>
      </c>
      <c r="I15" s="18">
        <v>46</v>
      </c>
      <c r="J15" s="18">
        <v>44</v>
      </c>
      <c r="K15" s="18">
        <v>61</v>
      </c>
      <c r="L15" s="18">
        <v>63</v>
      </c>
      <c r="M15" s="18">
        <v>65</v>
      </c>
      <c r="N15" s="18">
        <v>62</v>
      </c>
      <c r="O15" s="18">
        <v>57</v>
      </c>
      <c r="P15" s="18">
        <v>58</v>
      </c>
    </row>
    <row r="16" spans="1:27" s="44" customFormat="1" ht="14.4" x14ac:dyDescent="0.3">
      <c r="A16"/>
      <c r="B16" s="29">
        <v>9</v>
      </c>
      <c r="C16" s="51" t="s">
        <v>368</v>
      </c>
      <c r="D16" s="51" t="s">
        <v>369</v>
      </c>
      <c r="E16" s="35" t="s">
        <v>124</v>
      </c>
      <c r="F16" s="15" t="str">
        <f>LOOKUP(G16,{0;2.9;3.9;4.9;5.9;6.9;7.9;8.9;9.9},{"APRENDIENDO";"MEJORANDO";"MEJORANDO";"LO ESTAS LOGRANDO";"LO ESTAS LOGRANDO";"QUE BUEN PROGRAMA";"QUE BUEN PROGRAMA";"PASAS AL SIGUIENTE NIVEL"})</f>
        <v>LO ESTAS LOGRANDO</v>
      </c>
      <c r="G16" s="16">
        <f t="shared" si="0"/>
        <v>5.7</v>
      </c>
      <c r="H16" s="17">
        <f t="shared" si="1"/>
        <v>393</v>
      </c>
      <c r="I16" s="18">
        <v>40</v>
      </c>
      <c r="J16" s="18">
        <v>37</v>
      </c>
      <c r="K16" s="18">
        <v>61</v>
      </c>
      <c r="L16" s="18">
        <v>63</v>
      </c>
      <c r="M16" s="18">
        <v>63</v>
      </c>
      <c r="N16" s="18">
        <v>64</v>
      </c>
      <c r="O16" s="18">
        <v>65</v>
      </c>
      <c r="P16" s="18">
        <v>63</v>
      </c>
      <c r="Q16"/>
      <c r="R16"/>
      <c r="S16"/>
      <c r="T16"/>
      <c r="U16"/>
      <c r="V16"/>
      <c r="W16"/>
      <c r="X16"/>
      <c r="Y16"/>
      <c r="Z16"/>
      <c r="AA16"/>
    </row>
    <row r="17" spans="2:16" ht="14.4" x14ac:dyDescent="0.3">
      <c r="B17" s="29">
        <v>10</v>
      </c>
      <c r="C17" s="53" t="s">
        <v>388</v>
      </c>
      <c r="D17" s="53" t="s">
        <v>389</v>
      </c>
      <c r="E17" s="52" t="s">
        <v>90</v>
      </c>
      <c r="F17" s="15" t="str">
        <f>LOOKUP(G17,{0;2.9;3.9;4.9;5.9;6.9;7.9;8.9;9.9},{"APRENDIENDO";"MEJORANDO";"MEJORANDO";"LO ESTAS LOGRANDO";"LO ESTAS LOGRANDO";"QUE BUEN PROGRAMA";"QUE BUEN PROGRAMA";"PASAS AL SIGUIENTE NIVEL"})</f>
        <v>LO ESTAS LOGRANDO</v>
      </c>
      <c r="G17" s="16">
        <f t="shared" si="0"/>
        <v>5.5374999999999996</v>
      </c>
      <c r="H17" s="17">
        <f t="shared" si="1"/>
        <v>390</v>
      </c>
      <c r="I17" s="18">
        <v>56</v>
      </c>
      <c r="J17" s="18">
        <v>57</v>
      </c>
      <c r="K17" s="18">
        <v>56</v>
      </c>
      <c r="L17" s="18">
        <v>54</v>
      </c>
      <c r="M17" s="18">
        <v>57</v>
      </c>
      <c r="N17" s="18">
        <v>57</v>
      </c>
      <c r="O17" s="18">
        <v>53</v>
      </c>
      <c r="P17" s="18">
        <v>53</v>
      </c>
    </row>
    <row r="18" spans="2:16" ht="14.4" x14ac:dyDescent="0.3">
      <c r="B18" s="29">
        <v>11</v>
      </c>
      <c r="C18" s="29" t="s">
        <v>372</v>
      </c>
      <c r="D18" s="29" t="s">
        <v>373</v>
      </c>
      <c r="E18" s="35" t="s">
        <v>40</v>
      </c>
      <c r="F18" s="15" t="str">
        <f>LOOKUP(G18,{0;2.9;3.9;4.9;5.9;6.9;7.9;8.9;9.9},{"APRENDIENDO";"MEJORANDO";"MEJORANDO";"LO ESTAS LOGRANDO";"LO ESTAS LOGRANDO";"QUE BUEN PROGRAMA";"QUE BUEN PROGRAMA";"PASAS AL SIGUIENTE NIVEL"})</f>
        <v>LO ESTAS LOGRANDO</v>
      </c>
      <c r="G18" s="16">
        <f t="shared" si="0"/>
        <v>5.5</v>
      </c>
      <c r="H18" s="17">
        <f t="shared" si="1"/>
        <v>384</v>
      </c>
      <c r="I18" s="18">
        <v>46</v>
      </c>
      <c r="J18" s="18">
        <v>44</v>
      </c>
      <c r="K18" s="18">
        <v>59</v>
      </c>
      <c r="L18" s="18">
        <v>60</v>
      </c>
      <c r="M18" s="18">
        <v>61</v>
      </c>
      <c r="N18" s="18">
        <v>60</v>
      </c>
      <c r="O18" s="18">
        <v>54</v>
      </c>
      <c r="P18" s="18">
        <v>56</v>
      </c>
    </row>
    <row r="19" spans="2:16" ht="14.4" x14ac:dyDescent="0.3">
      <c r="B19" s="29">
        <v>12</v>
      </c>
      <c r="C19" s="53" t="s">
        <v>419</v>
      </c>
      <c r="D19" s="53" t="s">
        <v>420</v>
      </c>
      <c r="E19" s="35" t="s">
        <v>52</v>
      </c>
      <c r="F19" s="15" t="str">
        <f>LOOKUP(G19,{0;2.9;3.9;4.9;5.9;6.9;7.9;8.9;9.9},{"APRENDIENDO";"MEJORANDO";"MEJORANDO";"LO ESTAS LOGRANDO";"LO ESTAS LOGRANDO";"QUE BUEN PROGRAMA";"QUE BUEN PROGRAMA";"PASAS AL SIGUIENTE NIVEL"})</f>
        <v>LO ESTAS LOGRANDO</v>
      </c>
      <c r="G19" s="16">
        <f t="shared" si="0"/>
        <v>5.5750000000000002</v>
      </c>
      <c r="H19" s="17">
        <f t="shared" si="1"/>
        <v>383</v>
      </c>
      <c r="I19" s="18">
        <v>49</v>
      </c>
      <c r="J19" s="18">
        <v>47</v>
      </c>
      <c r="K19" s="18">
        <v>52</v>
      </c>
      <c r="L19" s="18">
        <v>52</v>
      </c>
      <c r="M19" s="18">
        <v>55</v>
      </c>
      <c r="N19" s="18">
        <v>63</v>
      </c>
      <c r="O19" s="18">
        <v>65</v>
      </c>
      <c r="P19" s="18">
        <v>63</v>
      </c>
    </row>
    <row r="20" spans="2:16" ht="14.4" x14ac:dyDescent="0.3">
      <c r="B20" s="29">
        <v>13</v>
      </c>
      <c r="C20" s="53" t="s">
        <v>386</v>
      </c>
      <c r="D20" s="53" t="s">
        <v>387</v>
      </c>
      <c r="E20" s="35" t="s">
        <v>100</v>
      </c>
      <c r="F20" s="15" t="str">
        <f>LOOKUP(G20,{0;2.9;3.9;4.9;5.9;6.9;7.9;8.9;9.9},{"APRENDIENDO";"MEJORANDO";"MEJORANDO";"LO ESTAS LOGRANDO";"LO ESTAS LOGRANDO";"QUE BUEN PROGRAMA";"QUE BUEN PROGRAMA";"PASAS AL SIGUIENTE NIVEL"})</f>
        <v>LO ESTAS LOGRANDO</v>
      </c>
      <c r="G20" s="16">
        <f t="shared" si="0"/>
        <v>5.4</v>
      </c>
      <c r="H20" s="17">
        <f t="shared" si="1"/>
        <v>382</v>
      </c>
      <c r="I20" s="18">
        <v>43</v>
      </c>
      <c r="J20" s="18">
        <v>41</v>
      </c>
      <c r="K20" s="18">
        <v>66</v>
      </c>
      <c r="L20" s="18">
        <v>63</v>
      </c>
      <c r="M20" s="18">
        <v>69</v>
      </c>
      <c r="N20" s="18">
        <v>58</v>
      </c>
      <c r="O20" s="18">
        <v>42</v>
      </c>
      <c r="P20" s="18">
        <v>50</v>
      </c>
    </row>
    <row r="21" spans="2:16" ht="15.75" customHeight="1" x14ac:dyDescent="0.3">
      <c r="B21" s="29">
        <v>14</v>
      </c>
      <c r="C21" s="53" t="s">
        <v>328</v>
      </c>
      <c r="D21" s="53" t="s">
        <v>413</v>
      </c>
      <c r="E21" s="35" t="s">
        <v>303</v>
      </c>
      <c r="F21" s="15" t="str">
        <f>LOOKUP(G21,{0;2.9;3.9;4.9;5.9;6.9;7.9;8.9;9.9},{"APRENDIENDO";"MEJORANDO";"MEJORANDO";"LO ESTAS LOGRANDO";"LO ESTAS LOGRANDO";"QUE BUEN PROGRAMA";"QUE BUEN PROGRAMA";"PASAS AL SIGUIENTE NIVEL"})</f>
        <v>LO ESTAS LOGRANDO</v>
      </c>
      <c r="G21" s="16">
        <f t="shared" si="0"/>
        <v>5.4874999999999998</v>
      </c>
      <c r="H21" s="17">
        <f t="shared" si="1"/>
        <v>377</v>
      </c>
      <c r="I21" s="18">
        <v>48</v>
      </c>
      <c r="J21" s="18">
        <v>46</v>
      </c>
      <c r="K21" s="18">
        <v>55</v>
      </c>
      <c r="L21" s="18">
        <v>56</v>
      </c>
      <c r="M21" s="18">
        <v>51</v>
      </c>
      <c r="N21" s="18">
        <v>57</v>
      </c>
      <c r="O21" s="18">
        <v>64</v>
      </c>
      <c r="P21" s="18">
        <v>62</v>
      </c>
    </row>
    <row r="22" spans="2:16" ht="15.75" customHeight="1" x14ac:dyDescent="0.3">
      <c r="B22" s="29">
        <v>15</v>
      </c>
      <c r="C22" s="53" t="s">
        <v>396</v>
      </c>
      <c r="D22" s="53" t="s">
        <v>397</v>
      </c>
      <c r="E22" s="35" t="s">
        <v>85</v>
      </c>
      <c r="F22" s="15" t="str">
        <f>LOOKUP(G22,{0;2.9;3.9;4.9;5.9;6.9;7.9;8.9;9.9},{"APRENDIENDO";"MEJORANDO";"MEJORANDO";"LO ESTAS LOGRANDO";"LO ESTAS LOGRANDO";"QUE BUEN PROGRAMA";"QUE BUEN PROGRAMA";"PASAS AL SIGUIENTE NIVEL"})</f>
        <v>LO ESTAS LOGRANDO</v>
      </c>
      <c r="G22" s="16">
        <f t="shared" si="0"/>
        <v>5.25</v>
      </c>
      <c r="H22" s="17">
        <f t="shared" si="1"/>
        <v>375</v>
      </c>
      <c r="I22" s="18">
        <v>44</v>
      </c>
      <c r="J22" s="18">
        <v>43</v>
      </c>
      <c r="K22" s="18">
        <v>63</v>
      </c>
      <c r="L22" s="18">
        <v>62</v>
      </c>
      <c r="M22" s="18">
        <v>58</v>
      </c>
      <c r="N22" s="18">
        <v>58</v>
      </c>
      <c r="O22" s="18">
        <v>47</v>
      </c>
      <c r="P22" s="18">
        <v>45</v>
      </c>
    </row>
    <row r="23" spans="2:16" ht="15.75" customHeight="1" x14ac:dyDescent="0.3">
      <c r="B23" s="29">
        <v>16</v>
      </c>
      <c r="C23" s="53" t="s">
        <v>412</v>
      </c>
      <c r="D23" s="53" t="s">
        <v>302</v>
      </c>
      <c r="E23" s="35" t="s">
        <v>303</v>
      </c>
      <c r="F23" s="15" t="str">
        <f>LOOKUP(G23,{0;2.9;3.9;4.9;5.9;6.9;7.9;8.9;9.9},{"APRENDIENDO";"MEJORANDO";"MEJORANDO";"LO ESTAS LOGRANDO";"LO ESTAS LOGRANDO";"QUE BUEN PROGRAMA";"QUE BUEN PROGRAMA";"PASAS AL SIGUIENTE NIVEL"})</f>
        <v>LO ESTAS LOGRANDO</v>
      </c>
      <c r="G23" s="16">
        <f t="shared" si="0"/>
        <v>5.4874999999999998</v>
      </c>
      <c r="H23" s="17">
        <f t="shared" si="1"/>
        <v>375</v>
      </c>
      <c r="I23" s="18">
        <v>42</v>
      </c>
      <c r="J23" s="18">
        <v>40</v>
      </c>
      <c r="K23" s="18">
        <v>51</v>
      </c>
      <c r="L23" s="18">
        <v>53</v>
      </c>
      <c r="M23" s="18">
        <v>57</v>
      </c>
      <c r="N23" s="18">
        <v>66</v>
      </c>
      <c r="O23" s="18">
        <v>66</v>
      </c>
      <c r="P23" s="18">
        <v>64</v>
      </c>
    </row>
    <row r="24" spans="2:16" ht="15.75" customHeight="1" x14ac:dyDescent="0.3">
      <c r="B24" s="29">
        <v>17</v>
      </c>
      <c r="C24" s="54" t="s">
        <v>346</v>
      </c>
      <c r="D24" s="54" t="s">
        <v>145</v>
      </c>
      <c r="E24" s="52" t="s">
        <v>146</v>
      </c>
      <c r="F24" s="15" t="str">
        <f>LOOKUP(G24,{0;2.9;3.9;4.9;5.9;6.9;7.9;8.9;9.9},{"APRENDIENDO";"MEJORANDO";"MEJORANDO";"LO ESTAS LOGRANDO";"LO ESTAS LOGRANDO";"QUE BUEN PROGRAMA";"QUE BUEN PROGRAMA";"PASAS AL SIGUIENTE NIVEL"})</f>
        <v>LO ESTAS LOGRANDO</v>
      </c>
      <c r="G24" s="16">
        <f t="shared" si="0"/>
        <v>5.4625000000000004</v>
      </c>
      <c r="H24" s="17">
        <f t="shared" si="1"/>
        <v>374</v>
      </c>
      <c r="I24" s="18">
        <v>49</v>
      </c>
      <c r="J24" s="18">
        <v>51</v>
      </c>
      <c r="K24" s="18">
        <v>47</v>
      </c>
      <c r="L24" s="18">
        <v>42</v>
      </c>
      <c r="M24" s="18">
        <v>55</v>
      </c>
      <c r="N24" s="18">
        <v>66</v>
      </c>
      <c r="O24" s="18">
        <v>64</v>
      </c>
      <c r="P24" s="18">
        <v>63</v>
      </c>
    </row>
    <row r="25" spans="2:16" ht="15.75" customHeight="1" x14ac:dyDescent="0.3">
      <c r="B25" s="29">
        <v>18</v>
      </c>
      <c r="C25" s="51" t="s">
        <v>365</v>
      </c>
      <c r="D25" s="51" t="s">
        <v>308</v>
      </c>
      <c r="E25" s="35" t="s">
        <v>124</v>
      </c>
      <c r="F25" s="15" t="str">
        <f>LOOKUP(G25,{0;2.9;3.9;4.9;5.9;6.9;7.9;8.9;9.9},{"APRENDIENDO";"MEJORANDO";"MEJORANDO";"LO ESTAS LOGRANDO";"LO ESTAS LOGRANDO";"QUE BUEN PROGRAMA";"QUE BUEN PROGRAMA";"PASAS AL SIGUIENTE NIVEL"})</f>
        <v>LO ESTAS LOGRANDO</v>
      </c>
      <c r="G25" s="16">
        <f t="shared" si="0"/>
        <v>5.0999999999999996</v>
      </c>
      <c r="H25" s="17">
        <f t="shared" si="1"/>
        <v>372</v>
      </c>
      <c r="I25" s="18">
        <v>40</v>
      </c>
      <c r="J25" s="18">
        <v>41</v>
      </c>
      <c r="K25" s="18">
        <v>63</v>
      </c>
      <c r="L25" s="18">
        <v>64</v>
      </c>
      <c r="M25" s="18">
        <v>66</v>
      </c>
      <c r="N25" s="18">
        <v>52</v>
      </c>
      <c r="O25" s="18">
        <v>46</v>
      </c>
      <c r="P25" s="18">
        <v>36</v>
      </c>
    </row>
    <row r="26" spans="2:16" ht="15.75" customHeight="1" x14ac:dyDescent="0.3">
      <c r="B26" s="29">
        <v>19</v>
      </c>
      <c r="C26" s="29" t="s">
        <v>375</v>
      </c>
      <c r="D26" s="29" t="s">
        <v>376</v>
      </c>
      <c r="E26" s="35" t="s">
        <v>40</v>
      </c>
      <c r="F26" s="15" t="str">
        <f>LOOKUP(G26,{0;2.9;3.9;4.9;5.9;6.9;7.9;8.9;9.9},{"APRENDIENDO";"MEJORANDO";"MEJORANDO";"LO ESTAS LOGRANDO";"LO ESTAS LOGRANDO";"QUE BUEN PROGRAMA";"QUE BUEN PROGRAMA";"PASAS AL SIGUIENTE NIVEL"})</f>
        <v>LO ESTAS LOGRANDO</v>
      </c>
      <c r="G26" s="16">
        <f t="shared" si="0"/>
        <v>5.3</v>
      </c>
      <c r="H26" s="17">
        <f t="shared" si="1"/>
        <v>372</v>
      </c>
      <c r="I26" s="18">
        <v>48</v>
      </c>
      <c r="J26" s="18">
        <v>46</v>
      </c>
      <c r="K26" s="18">
        <v>57</v>
      </c>
      <c r="L26" s="18">
        <v>59</v>
      </c>
      <c r="M26" s="18">
        <v>52</v>
      </c>
      <c r="N26" s="18">
        <v>54</v>
      </c>
      <c r="O26" s="18">
        <v>56</v>
      </c>
      <c r="P26" s="18">
        <v>52</v>
      </c>
    </row>
    <row r="27" spans="2:16" ht="15.75" customHeight="1" x14ac:dyDescent="0.3">
      <c r="B27" s="29">
        <v>20</v>
      </c>
      <c r="C27" s="54" t="s">
        <v>348</v>
      </c>
      <c r="D27" s="54" t="s">
        <v>349</v>
      </c>
      <c r="E27" s="52" t="s">
        <v>146</v>
      </c>
      <c r="F27" s="15" t="str">
        <f>LOOKUP(G27,{0;2.9;3.9;4.9;5.9;6.9;7.9;8.9;9.9},{"APRENDIENDO";"MEJORANDO";"MEJORANDO";"LO ESTAS LOGRANDO";"LO ESTAS LOGRANDO";"QUE BUEN PROGRAMA";"QUE BUEN PROGRAMA";"PASAS AL SIGUIENTE NIVEL"})</f>
        <v>LO ESTAS LOGRANDO</v>
      </c>
      <c r="G27" s="16">
        <f t="shared" si="0"/>
        <v>5.4</v>
      </c>
      <c r="H27" s="17">
        <f t="shared" si="1"/>
        <v>367</v>
      </c>
      <c r="I27" s="18">
        <v>46</v>
      </c>
      <c r="J27" s="18">
        <v>48</v>
      </c>
      <c r="K27" s="18">
        <v>53</v>
      </c>
      <c r="L27" s="18">
        <v>52</v>
      </c>
      <c r="M27" s="18">
        <v>42</v>
      </c>
      <c r="N27" s="18">
        <v>64</v>
      </c>
      <c r="O27" s="18">
        <v>62</v>
      </c>
      <c r="P27" s="18">
        <v>65</v>
      </c>
    </row>
    <row r="28" spans="2:16" ht="15.75" customHeight="1" x14ac:dyDescent="0.3">
      <c r="B28" s="29">
        <v>21</v>
      </c>
      <c r="C28" s="29" t="s">
        <v>402</v>
      </c>
      <c r="D28" s="29" t="s">
        <v>403</v>
      </c>
      <c r="E28" s="35" t="s">
        <v>74</v>
      </c>
      <c r="F28" s="15" t="str">
        <f>LOOKUP(G28,{0;2.9;3.9;4.9;5.9;6.9;7.9;8.9;9.9},{"APRENDIENDO";"MEJORANDO";"MEJORANDO";"LO ESTAS LOGRANDO";"LO ESTAS LOGRANDO";"QUE BUEN PROGRAMA";"QUE BUEN PROGRAMA";"PASAS AL SIGUIENTE NIVEL"})</f>
        <v>LO ESTAS LOGRANDO</v>
      </c>
      <c r="G28" s="16">
        <f t="shared" si="0"/>
        <v>5.2249999999999996</v>
      </c>
      <c r="H28" s="17">
        <f t="shared" si="1"/>
        <v>366</v>
      </c>
      <c r="I28" s="18">
        <v>43</v>
      </c>
      <c r="J28" s="18">
        <v>41</v>
      </c>
      <c r="K28" s="18">
        <v>55</v>
      </c>
      <c r="L28" s="18">
        <v>57</v>
      </c>
      <c r="M28" s="18">
        <v>61</v>
      </c>
      <c r="N28" s="18">
        <v>56</v>
      </c>
      <c r="O28" s="18">
        <v>53</v>
      </c>
      <c r="P28" s="18">
        <v>52</v>
      </c>
    </row>
    <row r="29" spans="2:16" ht="15.75" customHeight="1" x14ac:dyDescent="0.3">
      <c r="B29" s="29">
        <v>22</v>
      </c>
      <c r="C29" s="53" t="s">
        <v>380</v>
      </c>
      <c r="D29" s="53" t="s">
        <v>381</v>
      </c>
      <c r="E29" s="35" t="s">
        <v>100</v>
      </c>
      <c r="F29" s="15" t="str">
        <f>LOOKUP(G29,{0;2.9;3.9;4.9;5.9;6.9;7.9;8.9;9.9},{"APRENDIENDO";"MEJORANDO";"MEJORANDO";"LO ESTAS LOGRANDO";"LO ESTAS LOGRANDO";"QUE BUEN PROGRAMA";"QUE BUEN PROGRAMA";"PASAS AL SIGUIENTE NIVEL"})</f>
        <v>LO ESTAS LOGRANDO</v>
      </c>
      <c r="G29" s="16">
        <f t="shared" si="0"/>
        <v>5.3125</v>
      </c>
      <c r="H29" s="17">
        <f t="shared" si="1"/>
        <v>365</v>
      </c>
      <c r="I29" s="18">
        <v>37</v>
      </c>
      <c r="J29" s="18">
        <v>46</v>
      </c>
      <c r="K29" s="18">
        <v>50</v>
      </c>
      <c r="L29" s="18">
        <v>46</v>
      </c>
      <c r="M29" s="18">
        <v>57</v>
      </c>
      <c r="N29" s="18">
        <v>65</v>
      </c>
      <c r="O29" s="18">
        <v>64</v>
      </c>
      <c r="P29" s="18">
        <v>60</v>
      </c>
    </row>
    <row r="30" spans="2:16" ht="15.75" customHeight="1" x14ac:dyDescent="0.3">
      <c r="B30" s="29">
        <v>23</v>
      </c>
      <c r="C30" s="53" t="s">
        <v>247</v>
      </c>
      <c r="D30" s="53" t="s">
        <v>382</v>
      </c>
      <c r="E30" s="35" t="s">
        <v>100</v>
      </c>
      <c r="F30" s="15" t="str">
        <f>LOOKUP(G30,{0;2.9;3.9;4.9;5.9;6.9;7.9;8.9;9.9},{"APRENDIENDO";"MEJORANDO";"MEJORANDO";"LO ESTAS LOGRANDO";"LO ESTAS LOGRANDO";"QUE BUEN PROGRAMA";"QUE BUEN PROGRAMA";"PASAS AL SIGUIENTE NIVEL"})</f>
        <v>LO ESTAS LOGRANDO</v>
      </c>
      <c r="G30" s="16">
        <f t="shared" si="0"/>
        <v>5.2625000000000002</v>
      </c>
      <c r="H30" s="17">
        <f t="shared" si="1"/>
        <v>365</v>
      </c>
      <c r="I30" s="18">
        <v>44</v>
      </c>
      <c r="J30" s="18">
        <v>48</v>
      </c>
      <c r="K30" s="18">
        <v>54</v>
      </c>
      <c r="L30" s="18">
        <v>59</v>
      </c>
      <c r="M30" s="18">
        <v>64</v>
      </c>
      <c r="N30" s="18">
        <v>53</v>
      </c>
      <c r="O30" s="18">
        <v>43</v>
      </c>
      <c r="P30" s="18">
        <v>56</v>
      </c>
    </row>
    <row r="31" spans="2:16" ht="15.75" customHeight="1" x14ac:dyDescent="0.3">
      <c r="B31" s="29">
        <v>24</v>
      </c>
      <c r="C31" s="53" t="s">
        <v>363</v>
      </c>
      <c r="D31" s="53" t="s">
        <v>364</v>
      </c>
      <c r="E31" s="35" t="s">
        <v>127</v>
      </c>
      <c r="F31" s="15" t="str">
        <f>LOOKUP(G31,{0;2.9;3.9;4.9;5.9;6.9;7.9;8.9;9.9},{"APRENDIENDO";"MEJORANDO";"MEJORANDO";"LO ESTAS LOGRANDO";"LO ESTAS LOGRANDO";"QUE BUEN PROGRAMA";"QUE BUEN PROGRAMA";"PASAS AL SIGUIENTE NIVEL"})</f>
        <v>LO ESTAS LOGRANDO</v>
      </c>
      <c r="G31" s="16">
        <f t="shared" si="0"/>
        <v>5.1624999999999996</v>
      </c>
      <c r="H31" s="17">
        <f t="shared" si="1"/>
        <v>360</v>
      </c>
      <c r="I31" s="18">
        <v>41</v>
      </c>
      <c r="J31" s="18">
        <v>43</v>
      </c>
      <c r="K31" s="18">
        <v>50</v>
      </c>
      <c r="L31" s="18">
        <v>53</v>
      </c>
      <c r="M31" s="18">
        <v>59</v>
      </c>
      <c r="N31" s="18">
        <v>58</v>
      </c>
      <c r="O31" s="18">
        <v>56</v>
      </c>
      <c r="P31" s="18">
        <v>53</v>
      </c>
    </row>
    <row r="32" spans="2:16" ht="15.75" customHeight="1" x14ac:dyDescent="0.3">
      <c r="B32" s="29">
        <v>25</v>
      </c>
      <c r="C32" s="53" t="s">
        <v>418</v>
      </c>
      <c r="D32" s="53" t="s">
        <v>283</v>
      </c>
      <c r="E32" s="35" t="s">
        <v>52</v>
      </c>
      <c r="F32" s="15" t="str">
        <f>LOOKUP(G32,{0;2.9;3.9;4.9;5.9;6.9;7.9;8.9;9.9},{"APRENDIENDO";"MEJORANDO";"MEJORANDO";"LO ESTAS LOGRANDO";"LO ESTAS LOGRANDO";"QUE BUEN PROGRAMA";"QUE BUEN PROGRAMA";"PASAS AL SIGUIENTE NIVEL"})</f>
        <v>LO ESTAS LOGRANDO</v>
      </c>
      <c r="G32" s="16">
        <f t="shared" si="0"/>
        <v>5.2125000000000004</v>
      </c>
      <c r="H32" s="17">
        <f t="shared" si="1"/>
        <v>357</v>
      </c>
      <c r="I32" s="18">
        <v>48</v>
      </c>
      <c r="J32" s="18">
        <v>52</v>
      </c>
      <c r="K32" s="18">
        <v>49</v>
      </c>
      <c r="L32" s="18">
        <v>47</v>
      </c>
      <c r="M32" s="18">
        <v>50</v>
      </c>
      <c r="N32" s="18">
        <v>54</v>
      </c>
      <c r="O32" s="18">
        <v>57</v>
      </c>
      <c r="P32" s="18">
        <v>60</v>
      </c>
    </row>
    <row r="33" spans="1:27" ht="15.75" customHeight="1" x14ac:dyDescent="0.3">
      <c r="B33" s="29">
        <v>26</v>
      </c>
      <c r="C33" s="53" t="s">
        <v>423</v>
      </c>
      <c r="D33" s="53" t="s">
        <v>424</v>
      </c>
      <c r="E33" s="35" t="s">
        <v>52</v>
      </c>
      <c r="F33" s="15" t="str">
        <f>LOOKUP(G33,{0;2.9;3.9;4.9;5.9;6.9;7.9;8.9;9.9},{"APRENDIENDO";"MEJORANDO";"MEJORANDO";"LO ESTAS LOGRANDO";"LO ESTAS LOGRANDO";"QUE BUEN PROGRAMA";"QUE BUEN PROGRAMA";"PASAS AL SIGUIENTE NIVEL"})</f>
        <v>LO ESTAS LOGRANDO</v>
      </c>
      <c r="G33" s="16">
        <f t="shared" si="0"/>
        <v>5.25</v>
      </c>
      <c r="H33" s="17">
        <f t="shared" si="1"/>
        <v>357</v>
      </c>
      <c r="I33" s="18">
        <v>40</v>
      </c>
      <c r="J33" s="18">
        <v>38</v>
      </c>
      <c r="K33" s="18">
        <v>48</v>
      </c>
      <c r="L33" s="18">
        <v>50</v>
      </c>
      <c r="M33" s="18">
        <v>52</v>
      </c>
      <c r="N33" s="18">
        <v>65</v>
      </c>
      <c r="O33" s="18">
        <v>64</v>
      </c>
      <c r="P33" s="18">
        <v>63</v>
      </c>
    </row>
    <row r="34" spans="1:27" ht="15.75" customHeight="1" x14ac:dyDescent="0.3">
      <c r="B34" s="29">
        <v>27</v>
      </c>
      <c r="C34" s="53" t="s">
        <v>414</v>
      </c>
      <c r="D34" s="53" t="s">
        <v>415</v>
      </c>
      <c r="E34" s="35" t="s">
        <v>52</v>
      </c>
      <c r="F34" s="15" t="str">
        <f>LOOKUP(G34,{0;2.9;3.9;4.9;5.9;6.9;7.9;8.9;9.9},{"APRENDIENDO";"MEJORANDO";"MEJORANDO";"LO ESTAS LOGRANDO";"LO ESTAS LOGRANDO";"QUE BUEN PROGRAMA";"QUE BUEN PROGRAMA";"PASAS AL SIGUIENTE NIVEL"})</f>
        <v>MEJORANDO</v>
      </c>
      <c r="G34" s="16">
        <f t="shared" si="0"/>
        <v>4.5125000000000002</v>
      </c>
      <c r="H34" s="17">
        <f t="shared" si="1"/>
        <v>351</v>
      </c>
      <c r="I34" s="18">
        <v>41</v>
      </c>
      <c r="J34" s="18">
        <v>51</v>
      </c>
      <c r="K34" s="18">
        <v>50</v>
      </c>
      <c r="L34" s="18">
        <v>51</v>
      </c>
      <c r="M34" s="18">
        <v>47</v>
      </c>
      <c r="N34" s="18">
        <v>54</v>
      </c>
      <c r="O34" s="18">
        <v>57</v>
      </c>
      <c r="P34" s="18">
        <v>10</v>
      </c>
    </row>
    <row r="35" spans="1:27" ht="15.75" customHeight="1" x14ac:dyDescent="0.3">
      <c r="B35" s="29">
        <v>28</v>
      </c>
      <c r="C35" s="53" t="s">
        <v>421</v>
      </c>
      <c r="D35" s="53" t="s">
        <v>422</v>
      </c>
      <c r="E35" s="35" t="s">
        <v>52</v>
      </c>
      <c r="F35" s="15" t="str">
        <f>LOOKUP(G35,{0;2.9;3.9;4.9;5.9;6.9;7.9;8.9;9.9},{"APRENDIENDO";"MEJORANDO";"MEJORANDO";"LO ESTAS LOGRANDO";"LO ESTAS LOGRANDO";"QUE BUEN PROGRAMA";"QUE BUEN PROGRAMA";"PASAS AL SIGUIENTE NIVEL"})</f>
        <v>LO ESTAS LOGRANDO</v>
      </c>
      <c r="G35" s="16">
        <f t="shared" si="0"/>
        <v>5.0374999999999996</v>
      </c>
      <c r="H35" s="17">
        <f t="shared" si="1"/>
        <v>349</v>
      </c>
      <c r="I35" s="18">
        <v>42</v>
      </c>
      <c r="J35" s="18">
        <v>43</v>
      </c>
      <c r="K35" s="18">
        <v>50</v>
      </c>
      <c r="L35" s="18">
        <v>51</v>
      </c>
      <c r="M35" s="18">
        <v>53</v>
      </c>
      <c r="N35" s="18">
        <v>54</v>
      </c>
      <c r="O35" s="18">
        <v>56</v>
      </c>
      <c r="P35" s="18">
        <v>54</v>
      </c>
    </row>
    <row r="36" spans="1:27" ht="15.75" customHeight="1" x14ac:dyDescent="0.3">
      <c r="B36" s="29">
        <v>29</v>
      </c>
      <c r="C36" s="51" t="s">
        <v>366</v>
      </c>
      <c r="D36" s="51" t="s">
        <v>367</v>
      </c>
      <c r="E36" s="35" t="s">
        <v>124</v>
      </c>
      <c r="F36" s="15" t="str">
        <f>LOOKUP(G36,{0;2.9;3.9;4.9;5.9;6.9;7.9;8.9;9.9},{"APRENDIENDO";"MEJORANDO";"MEJORANDO";"LO ESTAS LOGRANDO";"LO ESTAS LOGRANDO";"QUE BUEN PROGRAMA";"QUE BUEN PROGRAMA";"PASAS AL SIGUIENTE NIVEL"})</f>
        <v>MEJORANDO</v>
      </c>
      <c r="G36" s="16">
        <f t="shared" si="0"/>
        <v>4.4124999999999996</v>
      </c>
      <c r="H36" s="17">
        <f t="shared" si="1"/>
        <v>343</v>
      </c>
      <c r="I36" s="18">
        <v>45</v>
      </c>
      <c r="J36" s="18">
        <v>43</v>
      </c>
      <c r="K36" s="18">
        <v>51</v>
      </c>
      <c r="L36" s="18">
        <v>52</v>
      </c>
      <c r="M36" s="18">
        <v>45</v>
      </c>
      <c r="N36" s="18">
        <v>54</v>
      </c>
      <c r="O36" s="18">
        <v>53</v>
      </c>
      <c r="P36" s="18">
        <v>10</v>
      </c>
    </row>
    <row r="37" spans="1:27" ht="15.75" customHeight="1" x14ac:dyDescent="0.3">
      <c r="B37" s="29">
        <v>30</v>
      </c>
      <c r="C37" s="53" t="s">
        <v>416</v>
      </c>
      <c r="D37" s="53" t="s">
        <v>417</v>
      </c>
      <c r="E37" s="35" t="s">
        <v>52</v>
      </c>
      <c r="F37" s="15" t="str">
        <f>LOOKUP(G37,{0;2.9;3.9;4.9;5.9;6.9;7.9;8.9;9.9},{"APRENDIENDO";"MEJORANDO";"MEJORANDO";"LO ESTAS LOGRANDO";"LO ESTAS LOGRANDO";"QUE BUEN PROGRAMA";"QUE BUEN PROGRAMA";"PASAS AL SIGUIENTE NIVEL"})</f>
        <v>LO ESTAS LOGRANDO</v>
      </c>
      <c r="G37" s="16">
        <f t="shared" si="0"/>
        <v>4.9749999999999996</v>
      </c>
      <c r="H37" s="17">
        <f t="shared" si="1"/>
        <v>343</v>
      </c>
      <c r="I37" s="18">
        <v>46</v>
      </c>
      <c r="J37" s="18">
        <v>45</v>
      </c>
      <c r="K37" s="18">
        <v>46</v>
      </c>
      <c r="L37" s="18">
        <v>48</v>
      </c>
      <c r="M37" s="18">
        <v>43</v>
      </c>
      <c r="N37" s="18">
        <v>57</v>
      </c>
      <c r="O37" s="18">
        <v>58</v>
      </c>
      <c r="P37" s="18">
        <v>55</v>
      </c>
    </row>
    <row r="38" spans="1:27" ht="15.75" customHeight="1" x14ac:dyDescent="0.3">
      <c r="B38" s="29">
        <v>31</v>
      </c>
      <c r="C38" s="54" t="s">
        <v>282</v>
      </c>
      <c r="D38" s="54" t="s">
        <v>347</v>
      </c>
      <c r="E38" s="52" t="s">
        <v>146</v>
      </c>
      <c r="F38" s="15" t="str">
        <f>LOOKUP(G38,{0;2.9;3.9;4.9;5.9;6.9;7.9;8.9;9.9},{"APRENDIENDO";"MEJORANDO";"MEJORANDO";"LO ESTAS LOGRANDO";"LO ESTAS LOGRANDO";"QUE BUEN PROGRAMA";"QUE BUEN PROGRAMA";"PASAS AL SIGUIENTE NIVEL"})</f>
        <v>LO ESTAS LOGRANDO</v>
      </c>
      <c r="G38" s="16">
        <f t="shared" si="0"/>
        <v>5.0625</v>
      </c>
      <c r="H38" s="17">
        <f t="shared" si="1"/>
        <v>341</v>
      </c>
      <c r="I38" s="18">
        <v>33</v>
      </c>
      <c r="J38" s="18">
        <v>38</v>
      </c>
      <c r="K38" s="18">
        <v>50</v>
      </c>
      <c r="L38" s="18">
        <v>48</v>
      </c>
      <c r="M38" s="18">
        <v>50</v>
      </c>
      <c r="N38" s="18">
        <v>62</v>
      </c>
      <c r="O38" s="18">
        <v>60</v>
      </c>
      <c r="P38" s="18">
        <v>64</v>
      </c>
    </row>
    <row r="39" spans="1:27" ht="15.75" customHeight="1" x14ac:dyDescent="0.3">
      <c r="B39" s="29">
        <v>32</v>
      </c>
      <c r="C39" s="29" t="s">
        <v>354</v>
      </c>
      <c r="D39" s="29" t="s">
        <v>355</v>
      </c>
      <c r="E39" s="35" t="s">
        <v>46</v>
      </c>
      <c r="F39" s="15" t="str">
        <f>LOOKUP(G39,{0;2.9;3.9;4.9;5.9;6.9;7.9;8.9;9.9},{"APRENDIENDO";"MEJORANDO";"MEJORANDO";"LO ESTAS LOGRANDO";"LO ESTAS LOGRANDO";"QUE BUEN PROGRAMA";"QUE BUEN PROGRAMA";"PASAS AL SIGUIENTE NIVEL"})</f>
        <v>LO ESTAS LOGRANDO</v>
      </c>
      <c r="G39" s="16">
        <f t="shared" si="0"/>
        <v>4.9000000000000004</v>
      </c>
      <c r="H39" s="17">
        <f t="shared" si="1"/>
        <v>340</v>
      </c>
      <c r="I39" s="18">
        <v>42</v>
      </c>
      <c r="J39" s="18">
        <v>40</v>
      </c>
      <c r="K39" s="18">
        <v>41</v>
      </c>
      <c r="L39" s="18">
        <v>43</v>
      </c>
      <c r="M39" s="18">
        <v>46</v>
      </c>
      <c r="N39" s="18">
        <v>65</v>
      </c>
      <c r="O39" s="18">
        <v>63</v>
      </c>
      <c r="P39" s="18">
        <v>52</v>
      </c>
    </row>
    <row r="40" spans="1:27" ht="15.75" customHeight="1" x14ac:dyDescent="0.3">
      <c r="B40" s="29">
        <v>33</v>
      </c>
      <c r="C40" s="54" t="s">
        <v>378</v>
      </c>
      <c r="D40" s="54" t="s">
        <v>379</v>
      </c>
      <c r="E40" s="35" t="s">
        <v>100</v>
      </c>
      <c r="F40" s="15" t="str">
        <f>LOOKUP(G40,{0;2.9;3.9;4.9;5.9;6.9;7.9;8.9;9.9},{"APRENDIENDO";"MEJORANDO";"MEJORANDO";"LO ESTAS LOGRANDO";"LO ESTAS LOGRANDO";"QUE BUEN PROGRAMA";"QUE BUEN PROGRAMA";"PASAS AL SIGUIENTE NIVEL"})</f>
        <v>LO ESTAS LOGRANDO</v>
      </c>
      <c r="G40" s="16">
        <f t="shared" ref="G40:G59" si="2">AVERAGE(I40:P40)/10</f>
        <v>4.9249999999999998</v>
      </c>
      <c r="H40" s="17">
        <f t="shared" ref="H40:H56" si="3">SUM(I40:O40)</f>
        <v>336</v>
      </c>
      <c r="I40" s="18">
        <v>44</v>
      </c>
      <c r="J40" s="18">
        <v>41</v>
      </c>
      <c r="K40" s="18">
        <v>47</v>
      </c>
      <c r="L40" s="18">
        <v>45</v>
      </c>
      <c r="M40" s="18">
        <v>39</v>
      </c>
      <c r="N40" s="18">
        <v>57</v>
      </c>
      <c r="O40" s="18">
        <v>63</v>
      </c>
      <c r="P40" s="18">
        <v>58</v>
      </c>
    </row>
    <row r="41" spans="1:27" ht="15.75" customHeight="1" x14ac:dyDescent="0.3">
      <c r="B41" s="29">
        <v>34</v>
      </c>
      <c r="C41" s="29" t="s">
        <v>356</v>
      </c>
      <c r="D41" s="29" t="s">
        <v>357</v>
      </c>
      <c r="E41" s="35" t="s">
        <v>46</v>
      </c>
      <c r="F41" s="15" t="str">
        <f>LOOKUP(G41,{0;2.9;3.9;4.9;5.9;6.9;7.9;8.9;9.9},{"APRENDIENDO";"MEJORANDO";"MEJORANDO";"LO ESTAS LOGRANDO";"LO ESTAS LOGRANDO";"QUE BUEN PROGRAMA";"QUE BUEN PROGRAMA";"PASAS AL SIGUIENTE NIVEL"})</f>
        <v>MEJORANDO</v>
      </c>
      <c r="G41" s="16">
        <f t="shared" si="2"/>
        <v>4.8250000000000002</v>
      </c>
      <c r="H41" s="17">
        <f t="shared" si="3"/>
        <v>333</v>
      </c>
      <c r="I41" s="18">
        <v>45</v>
      </c>
      <c r="J41" s="18">
        <v>43</v>
      </c>
      <c r="K41" s="18">
        <v>43</v>
      </c>
      <c r="L41" s="18">
        <v>40</v>
      </c>
      <c r="M41" s="18">
        <v>48</v>
      </c>
      <c r="N41" s="18">
        <v>60</v>
      </c>
      <c r="O41" s="18">
        <v>54</v>
      </c>
      <c r="P41" s="18">
        <v>53</v>
      </c>
    </row>
    <row r="42" spans="1:27" ht="15.75" customHeight="1" x14ac:dyDescent="0.3">
      <c r="B42" s="29">
        <v>35</v>
      </c>
      <c r="C42" s="53" t="s">
        <v>147</v>
      </c>
      <c r="D42" s="53" t="s">
        <v>390</v>
      </c>
      <c r="E42" s="52" t="s">
        <v>90</v>
      </c>
      <c r="F42" s="15" t="str">
        <f>LOOKUP(G42,{0;2.9;3.9;4.9;5.9;6.9;7.9;8.9;9.9},{"APRENDIENDO";"MEJORANDO";"MEJORANDO";"LO ESTAS LOGRANDO";"LO ESTAS LOGRANDO";"QUE BUEN PROGRAMA";"QUE BUEN PROGRAMA";"PASAS AL SIGUIENTE NIVEL"})</f>
        <v>LO ESTAS LOGRANDO</v>
      </c>
      <c r="G42" s="16">
        <f t="shared" si="2"/>
        <v>4.9000000000000004</v>
      </c>
      <c r="H42" s="17">
        <f t="shared" si="3"/>
        <v>332</v>
      </c>
      <c r="I42" s="18">
        <v>43</v>
      </c>
      <c r="J42" s="18">
        <v>40</v>
      </c>
      <c r="K42" s="18">
        <v>44</v>
      </c>
      <c r="L42" s="18">
        <v>43</v>
      </c>
      <c r="M42" s="18">
        <v>46</v>
      </c>
      <c r="N42" s="18">
        <v>60</v>
      </c>
      <c r="O42" s="18">
        <v>56</v>
      </c>
      <c r="P42" s="18">
        <v>60</v>
      </c>
    </row>
    <row r="43" spans="1:27" ht="15.75" customHeight="1" x14ac:dyDescent="0.3">
      <c r="B43" s="29">
        <v>36</v>
      </c>
      <c r="C43" s="29" t="s">
        <v>404</v>
      </c>
      <c r="D43" s="29" t="s">
        <v>405</v>
      </c>
      <c r="E43" s="35" t="s">
        <v>74</v>
      </c>
      <c r="F43" s="15" t="str">
        <f>LOOKUP(G43,{0;2.9;3.9;4.9;5.9;6.9;7.9;8.9;9.9},{"APRENDIENDO";"MEJORANDO";"MEJORANDO";"LO ESTAS LOGRANDO";"LO ESTAS LOGRANDO";"QUE BUEN PROGRAMA";"QUE BUEN PROGRAMA";"PASAS AL SIGUIENTE NIVEL"})</f>
        <v>MEJORANDO</v>
      </c>
      <c r="G43" s="16">
        <f t="shared" si="2"/>
        <v>4.25</v>
      </c>
      <c r="H43" s="17">
        <f t="shared" si="3"/>
        <v>330</v>
      </c>
      <c r="I43" s="18">
        <v>41</v>
      </c>
      <c r="J43" s="18">
        <v>44</v>
      </c>
      <c r="K43" s="18">
        <v>55</v>
      </c>
      <c r="L43" s="18">
        <v>58</v>
      </c>
      <c r="M43" s="18">
        <v>60</v>
      </c>
      <c r="N43" s="18">
        <v>37</v>
      </c>
      <c r="O43" s="18">
        <v>35</v>
      </c>
      <c r="P43" s="18">
        <v>10</v>
      </c>
    </row>
    <row r="44" spans="1:27" ht="15.75" customHeight="1" x14ac:dyDescent="0.3">
      <c r="B44" s="29">
        <v>37</v>
      </c>
      <c r="C44" s="53" t="s">
        <v>122</v>
      </c>
      <c r="D44" s="53" t="s">
        <v>392</v>
      </c>
      <c r="E44" s="35" t="s">
        <v>85</v>
      </c>
      <c r="F44" s="15" t="str">
        <f>LOOKUP(G44,{0;2.9;3.9;4.9;5.9;6.9;7.9;8.9;9.9},{"APRENDIENDO";"MEJORANDO";"MEJORANDO";"LO ESTAS LOGRANDO";"LO ESTAS LOGRANDO";"QUE BUEN PROGRAMA";"QUE BUEN PROGRAMA";"PASAS AL SIGUIENTE NIVEL"})</f>
        <v>MEJORANDO</v>
      </c>
      <c r="G44" s="16">
        <f t="shared" si="2"/>
        <v>4.5374999999999996</v>
      </c>
      <c r="H44" s="17">
        <f t="shared" si="3"/>
        <v>327</v>
      </c>
      <c r="I44" s="18">
        <v>41</v>
      </c>
      <c r="J44" s="18">
        <v>38</v>
      </c>
      <c r="K44" s="18">
        <v>51</v>
      </c>
      <c r="L44" s="18">
        <v>53</v>
      </c>
      <c r="M44" s="18">
        <v>55</v>
      </c>
      <c r="N44" s="18">
        <v>46</v>
      </c>
      <c r="O44" s="18">
        <v>43</v>
      </c>
      <c r="P44" s="18">
        <v>36</v>
      </c>
    </row>
    <row r="45" spans="1:27" ht="15.75" customHeight="1" x14ac:dyDescent="0.3">
      <c r="A45" s="44"/>
      <c r="B45" s="29">
        <v>38</v>
      </c>
      <c r="C45" s="65" t="s">
        <v>358</v>
      </c>
      <c r="D45" s="65" t="s">
        <v>359</v>
      </c>
      <c r="E45" s="66" t="s">
        <v>46</v>
      </c>
      <c r="F45" s="45" t="str">
        <f>LOOKUP(G45,{0;2.9;3.9;4.9;5.9;6.9;7.9;8.9;9.9},{"APRENDIENDO";"MEJORANDO";"MEJORANDO";"LO ESTAS LOGRANDO";"LO ESTAS LOGRANDO";"QUE BUEN PROGRAMA";"QUE BUEN PROGRAMA";"PASAS AL SIGUIENTE NIVEL"})</f>
        <v>MEJORANDO</v>
      </c>
      <c r="G45" s="46">
        <f t="shared" si="2"/>
        <v>4.1875</v>
      </c>
      <c r="H45" s="47">
        <f t="shared" si="3"/>
        <v>325</v>
      </c>
      <c r="I45" s="48">
        <v>37</v>
      </c>
      <c r="J45" s="48">
        <v>41</v>
      </c>
      <c r="K45" s="48">
        <v>46</v>
      </c>
      <c r="L45" s="48">
        <v>45</v>
      </c>
      <c r="M45" s="48">
        <v>47</v>
      </c>
      <c r="N45" s="48">
        <v>56</v>
      </c>
      <c r="O45" s="48">
        <v>53</v>
      </c>
      <c r="P45" s="48">
        <v>10</v>
      </c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</row>
    <row r="46" spans="1:27" ht="15.75" customHeight="1" x14ac:dyDescent="0.3">
      <c r="B46" s="29">
        <v>39</v>
      </c>
      <c r="C46" s="53" t="s">
        <v>400</v>
      </c>
      <c r="D46" s="53" t="s">
        <v>401</v>
      </c>
      <c r="E46" s="35" t="s">
        <v>85</v>
      </c>
      <c r="F46" s="15" t="str">
        <f>LOOKUP(G46,{0;2.9;3.9;4.9;5.9;6.9;7.9;8.9;9.9},{"APRENDIENDO";"MEJORANDO";"MEJORANDO";"LO ESTAS LOGRANDO";"LO ESTAS LOGRANDO";"QUE BUEN PROGRAMA";"QUE BUEN PROGRAMA";"PASAS AL SIGUIENTE NIVEL"})</f>
        <v>MEJORANDO</v>
      </c>
      <c r="G46" s="16">
        <f t="shared" si="2"/>
        <v>4.4874999999999998</v>
      </c>
      <c r="H46" s="17">
        <f t="shared" si="3"/>
        <v>319</v>
      </c>
      <c r="I46" s="18">
        <v>39</v>
      </c>
      <c r="J46" s="18">
        <v>36</v>
      </c>
      <c r="K46" s="18">
        <v>50</v>
      </c>
      <c r="L46" s="18">
        <v>52</v>
      </c>
      <c r="M46" s="18">
        <v>56</v>
      </c>
      <c r="N46" s="18">
        <v>40</v>
      </c>
      <c r="O46" s="18">
        <v>46</v>
      </c>
      <c r="P46" s="18">
        <v>40</v>
      </c>
    </row>
    <row r="47" spans="1:27" ht="15.75" customHeight="1" x14ac:dyDescent="0.3">
      <c r="B47" s="29">
        <v>40</v>
      </c>
      <c r="C47" s="53" t="s">
        <v>393</v>
      </c>
      <c r="D47" s="53" t="s">
        <v>394</v>
      </c>
      <c r="E47" s="35" t="s">
        <v>85</v>
      </c>
      <c r="F47" s="15" t="str">
        <f>LOOKUP(G47,{0;2.9;3.9;4.9;5.9;6.9;7.9;8.9;9.9},{"APRENDIENDO";"MEJORANDO";"MEJORANDO";"LO ESTAS LOGRANDO";"LO ESTAS LOGRANDO";"QUE BUEN PROGRAMA";"QUE BUEN PROGRAMA";"PASAS AL SIGUIENTE NIVEL"})</f>
        <v>MEJORANDO</v>
      </c>
      <c r="G47" s="16">
        <f t="shared" si="2"/>
        <v>4.2874999999999996</v>
      </c>
      <c r="H47" s="17">
        <f t="shared" si="3"/>
        <v>318</v>
      </c>
      <c r="I47" s="18">
        <v>44</v>
      </c>
      <c r="J47" s="18">
        <v>46</v>
      </c>
      <c r="K47" s="18">
        <v>50</v>
      </c>
      <c r="L47" s="18">
        <v>52</v>
      </c>
      <c r="M47" s="18">
        <v>60</v>
      </c>
      <c r="N47" s="18">
        <v>36</v>
      </c>
      <c r="O47" s="18">
        <v>30</v>
      </c>
      <c r="P47" s="18">
        <v>25</v>
      </c>
    </row>
    <row r="48" spans="1:27" ht="15.75" customHeight="1" x14ac:dyDescent="0.3">
      <c r="B48" s="29">
        <v>41</v>
      </c>
      <c r="C48" s="53" t="s">
        <v>427</v>
      </c>
      <c r="D48" s="53" t="s">
        <v>428</v>
      </c>
      <c r="E48" s="35" t="s">
        <v>52</v>
      </c>
      <c r="F48" s="15" t="str">
        <f>LOOKUP(G48,{0;2.9;3.9;4.9;5.9;6.9;7.9;8.9;9.9},{"APRENDIENDO";"MEJORANDO";"MEJORANDO";"LO ESTAS LOGRANDO";"LO ESTAS LOGRANDO";"QUE BUEN PROGRAMA";"QUE BUEN PROGRAMA";"PASAS AL SIGUIENTE NIVEL"})</f>
        <v>MEJORANDO</v>
      </c>
      <c r="G48" s="16">
        <f t="shared" si="2"/>
        <v>4.0625</v>
      </c>
      <c r="H48" s="17">
        <f t="shared" si="3"/>
        <v>315</v>
      </c>
      <c r="I48" s="18">
        <v>40</v>
      </c>
      <c r="J48" s="18">
        <v>36</v>
      </c>
      <c r="K48" s="18">
        <v>53</v>
      </c>
      <c r="L48" s="18">
        <v>48</v>
      </c>
      <c r="M48" s="18">
        <v>44</v>
      </c>
      <c r="N48" s="18">
        <v>46</v>
      </c>
      <c r="O48" s="18">
        <v>48</v>
      </c>
      <c r="P48" s="18">
        <v>10</v>
      </c>
    </row>
    <row r="49" spans="2:16" ht="15.75" customHeight="1" x14ac:dyDescent="0.3">
      <c r="B49" s="29">
        <v>42</v>
      </c>
      <c r="C49" s="29" t="s">
        <v>406</v>
      </c>
      <c r="D49" s="29" t="s">
        <v>407</v>
      </c>
      <c r="E49" s="35" t="s">
        <v>74</v>
      </c>
      <c r="F49" s="15" t="str">
        <f>LOOKUP(G49,{0;2.9;3.9;4.9;5.9;6.9;7.9;8.9;9.9},{"APRENDIENDO";"MEJORANDO";"MEJORANDO";"LO ESTAS LOGRANDO";"LO ESTAS LOGRANDO";"QUE BUEN PROGRAMA";"QUE BUEN PROGRAMA";"PASAS AL SIGUIENTE NIVEL"})</f>
        <v>MEJORANDO</v>
      </c>
      <c r="G49" s="16">
        <f t="shared" si="2"/>
        <v>4.4749999999999996</v>
      </c>
      <c r="H49" s="17">
        <f t="shared" si="3"/>
        <v>305</v>
      </c>
      <c r="I49" s="18">
        <v>35</v>
      </c>
      <c r="J49" s="18">
        <v>33</v>
      </c>
      <c r="K49" s="18">
        <v>41</v>
      </c>
      <c r="L49" s="18">
        <v>42</v>
      </c>
      <c r="M49" s="18">
        <v>40</v>
      </c>
      <c r="N49" s="18">
        <v>58</v>
      </c>
      <c r="O49" s="18">
        <v>56</v>
      </c>
      <c r="P49" s="18">
        <v>53</v>
      </c>
    </row>
    <row r="50" spans="2:16" ht="15.75" customHeight="1" x14ac:dyDescent="0.3">
      <c r="B50" s="29">
        <v>43</v>
      </c>
      <c r="C50" s="53" t="s">
        <v>431</v>
      </c>
      <c r="D50" s="53" t="s">
        <v>432</v>
      </c>
      <c r="E50" s="35" t="s">
        <v>132</v>
      </c>
      <c r="F50" s="15" t="str">
        <f>LOOKUP(G50,{0;2.9;3.9;4.9;5.9;6.9;7.9;8.9;9.9},{"APRENDIENDO";"MEJORANDO";"MEJORANDO";"LO ESTAS LOGRANDO";"LO ESTAS LOGRANDO";"QUE BUEN PROGRAMA";"QUE BUEN PROGRAMA";"PASAS AL SIGUIENTE NIVEL"})</f>
        <v>MEJORANDO</v>
      </c>
      <c r="G50" s="16">
        <f t="shared" si="2"/>
        <v>3.85</v>
      </c>
      <c r="H50" s="17">
        <f t="shared" si="3"/>
        <v>298</v>
      </c>
      <c r="I50" s="18">
        <v>41</v>
      </c>
      <c r="J50" s="18">
        <v>43</v>
      </c>
      <c r="K50" s="18">
        <v>47</v>
      </c>
      <c r="L50" s="18">
        <v>49</v>
      </c>
      <c r="M50" s="18">
        <v>49</v>
      </c>
      <c r="N50" s="18">
        <v>36</v>
      </c>
      <c r="O50" s="18">
        <v>33</v>
      </c>
      <c r="P50" s="18">
        <v>10</v>
      </c>
    </row>
    <row r="51" spans="2:16" ht="15.75" customHeight="1" x14ac:dyDescent="0.3">
      <c r="B51" s="29">
        <v>44</v>
      </c>
      <c r="C51" s="29" t="s">
        <v>377</v>
      </c>
      <c r="D51" s="29" t="s">
        <v>113</v>
      </c>
      <c r="E51" s="52" t="s">
        <v>49</v>
      </c>
      <c r="F51" s="15" t="str">
        <f>LOOKUP(G51,{0;2.9;3.9;4.9;5.9;6.9;7.9;8.9;9.9},{"APRENDIENDO";"MEJORANDO";"MEJORANDO";"LO ESTAS LOGRANDO";"LO ESTAS LOGRANDO";"QUE BUEN PROGRAMA";"QUE BUEN PROGRAMA";"PASAS AL SIGUIENTE NIVEL"})</f>
        <v>MEJORANDO</v>
      </c>
      <c r="G51" s="16">
        <f t="shared" si="2"/>
        <v>4.0250000000000004</v>
      </c>
      <c r="H51" s="17">
        <f t="shared" si="3"/>
        <v>292</v>
      </c>
      <c r="I51" s="18">
        <v>45</v>
      </c>
      <c r="J51" s="18">
        <v>47</v>
      </c>
      <c r="K51" s="18">
        <v>49</v>
      </c>
      <c r="L51" s="18">
        <v>47</v>
      </c>
      <c r="M51" s="18">
        <v>35</v>
      </c>
      <c r="N51" s="18">
        <v>36</v>
      </c>
      <c r="O51" s="18">
        <v>33</v>
      </c>
      <c r="P51" s="18">
        <v>30</v>
      </c>
    </row>
    <row r="52" spans="2:16" ht="15.75" customHeight="1" x14ac:dyDescent="0.3">
      <c r="B52" s="29">
        <v>45</v>
      </c>
      <c r="C52" s="53" t="s">
        <v>122</v>
      </c>
      <c r="D52" s="53" t="s">
        <v>395</v>
      </c>
      <c r="E52" s="35" t="s">
        <v>85</v>
      </c>
      <c r="F52" s="15" t="str">
        <f>LOOKUP(G52,{0;2.9;3.9;4.9;5.9;6.9;7.9;8.9;9.9},{"APRENDIENDO";"MEJORANDO";"MEJORANDO";"LO ESTAS LOGRANDO";"LO ESTAS LOGRANDO";"QUE BUEN PROGRAMA";"QUE BUEN PROGRAMA";"PASAS AL SIGUIENTE NIVEL"})</f>
        <v>MEJORANDO</v>
      </c>
      <c r="G52" s="16">
        <f t="shared" si="2"/>
        <v>3.9249999999999998</v>
      </c>
      <c r="H52" s="17">
        <f t="shared" si="3"/>
        <v>292</v>
      </c>
      <c r="I52" s="18">
        <v>42</v>
      </c>
      <c r="J52" s="18">
        <v>40</v>
      </c>
      <c r="K52" s="18">
        <v>48</v>
      </c>
      <c r="L52" s="18">
        <v>48</v>
      </c>
      <c r="M52" s="18">
        <v>55</v>
      </c>
      <c r="N52" s="18">
        <v>32</v>
      </c>
      <c r="O52" s="18">
        <v>27</v>
      </c>
      <c r="P52" s="18">
        <v>22</v>
      </c>
    </row>
    <row r="53" spans="2:16" ht="15.75" customHeight="1" x14ac:dyDescent="0.3">
      <c r="B53" s="29">
        <v>46</v>
      </c>
      <c r="C53" s="53" t="s">
        <v>410</v>
      </c>
      <c r="D53" s="53" t="s">
        <v>411</v>
      </c>
      <c r="E53" s="35" t="s">
        <v>68</v>
      </c>
      <c r="F53" s="15" t="str">
        <f>LOOKUP(G53,{0;2.9;3.9;4.9;5.9;6.9;7.9;8.9;9.9},{"APRENDIENDO";"MEJORANDO";"MEJORANDO";"LO ESTAS LOGRANDO";"LO ESTAS LOGRANDO";"QUE BUEN PROGRAMA";"QUE BUEN PROGRAMA";"PASAS AL SIGUIENTE NIVEL"})</f>
        <v>MEJORANDO</v>
      </c>
      <c r="G53" s="16">
        <f t="shared" si="2"/>
        <v>3.7749999999999999</v>
      </c>
      <c r="H53" s="17">
        <f t="shared" si="3"/>
        <v>272</v>
      </c>
      <c r="I53" s="18">
        <v>39</v>
      </c>
      <c r="J53" s="18">
        <v>36</v>
      </c>
      <c r="K53" s="18">
        <v>49</v>
      </c>
      <c r="L53" s="18">
        <v>42</v>
      </c>
      <c r="M53" s="18">
        <v>38</v>
      </c>
      <c r="N53" s="18">
        <v>35</v>
      </c>
      <c r="O53" s="18">
        <v>33</v>
      </c>
      <c r="P53" s="18">
        <v>30</v>
      </c>
    </row>
    <row r="54" spans="2:16" ht="15.75" customHeight="1" x14ac:dyDescent="0.3">
      <c r="B54" s="29">
        <v>47</v>
      </c>
      <c r="C54" s="53" t="s">
        <v>429</v>
      </c>
      <c r="D54" s="53" t="s">
        <v>430</v>
      </c>
      <c r="E54" s="35" t="s">
        <v>52</v>
      </c>
      <c r="F54" s="15" t="str">
        <f>LOOKUP(G54,{0;2.9;3.9;4.9;5.9;6.9;7.9;8.9;9.9},{"APRENDIENDO";"MEJORANDO";"MEJORANDO";"LO ESTAS LOGRANDO";"LO ESTAS LOGRANDO";"QUE BUEN PROGRAMA";"QUE BUEN PROGRAMA";"PASAS AL SIGUIENTE NIVEL"})</f>
        <v>MEJORANDO</v>
      </c>
      <c r="G54" s="16">
        <f t="shared" si="2"/>
        <v>3.4874999999999998</v>
      </c>
      <c r="H54" s="17">
        <f t="shared" si="3"/>
        <v>269</v>
      </c>
      <c r="I54" s="18">
        <v>38</v>
      </c>
      <c r="J54" s="18">
        <v>36</v>
      </c>
      <c r="K54" s="18">
        <v>51</v>
      </c>
      <c r="L54" s="18">
        <v>53</v>
      </c>
      <c r="M54" s="18">
        <v>43</v>
      </c>
      <c r="N54" s="18">
        <v>25</v>
      </c>
      <c r="O54" s="18">
        <v>23</v>
      </c>
      <c r="P54" s="18">
        <v>10</v>
      </c>
    </row>
    <row r="55" spans="2:16" ht="15.75" customHeight="1" x14ac:dyDescent="0.3">
      <c r="B55" s="29">
        <v>48</v>
      </c>
      <c r="C55" s="53" t="s">
        <v>105</v>
      </c>
      <c r="D55" s="53" t="s">
        <v>391</v>
      </c>
      <c r="E55" s="35" t="s">
        <v>85</v>
      </c>
      <c r="F55" s="15" t="str">
        <f>LOOKUP(G55,{0;2.9;3.9;4.9;5.9;6.9;7.9;8.9;9.9},{"APRENDIENDO";"MEJORANDO";"MEJORANDO";"LO ESTAS LOGRANDO";"LO ESTAS LOGRANDO";"QUE BUEN PROGRAMA";"QUE BUEN PROGRAMA";"PASAS AL SIGUIENTE NIVEL"})</f>
        <v>MEJORANDO</v>
      </c>
      <c r="G55" s="16">
        <f t="shared" si="2"/>
        <v>3.1124999999999998</v>
      </c>
      <c r="H55" s="17">
        <f t="shared" si="3"/>
        <v>239</v>
      </c>
      <c r="I55" s="18">
        <v>45</v>
      </c>
      <c r="J55" s="18">
        <v>44</v>
      </c>
      <c r="K55" s="18">
        <v>44</v>
      </c>
      <c r="L55" s="18">
        <v>47</v>
      </c>
      <c r="M55" s="18">
        <v>32</v>
      </c>
      <c r="N55" s="18">
        <v>17</v>
      </c>
      <c r="O55" s="18">
        <v>10</v>
      </c>
      <c r="P55" s="18">
        <v>10</v>
      </c>
    </row>
    <row r="56" spans="2:16" ht="15.75" customHeight="1" x14ac:dyDescent="0.3">
      <c r="B56" s="29">
        <v>49</v>
      </c>
      <c r="C56" s="53" t="s">
        <v>398</v>
      </c>
      <c r="D56" s="53" t="s">
        <v>399</v>
      </c>
      <c r="E56" s="35" t="s">
        <v>85</v>
      </c>
      <c r="F56" s="15" t="str">
        <f>LOOKUP(G56,{0;2.9;3.9;4.9;5.9;6.9;7.9;8.9;9.9},{"APRENDIENDO";"MEJORANDO";"MEJORANDO";"LO ESTAS LOGRANDO";"LO ESTAS LOGRANDO";"QUE BUEN PROGRAMA";"QUE BUEN PROGRAMA";"PASAS AL SIGUIENTE NIVEL"})</f>
        <v>MEJORANDO</v>
      </c>
      <c r="G56" s="16">
        <f t="shared" si="2"/>
        <v>2.9624999999999999</v>
      </c>
      <c r="H56" s="17">
        <f t="shared" si="3"/>
        <v>227</v>
      </c>
      <c r="I56" s="18">
        <v>40</v>
      </c>
      <c r="J56" s="18">
        <v>41</v>
      </c>
      <c r="K56" s="18">
        <v>46</v>
      </c>
      <c r="L56" s="18">
        <v>40</v>
      </c>
      <c r="M56" s="18">
        <v>40</v>
      </c>
      <c r="N56" s="18">
        <v>10</v>
      </c>
      <c r="O56" s="18">
        <v>10</v>
      </c>
      <c r="P56" s="18">
        <v>10</v>
      </c>
    </row>
    <row r="57" spans="2:16" ht="15.75" customHeight="1" x14ac:dyDescent="0.3">
      <c r="B57" s="29">
        <v>50</v>
      </c>
      <c r="C57" s="53" t="s">
        <v>425</v>
      </c>
      <c r="D57" s="53" t="s">
        <v>426</v>
      </c>
      <c r="E57" s="35" t="s">
        <v>52</v>
      </c>
      <c r="F57" s="36" t="str">
        <f>LOOKUP(G57,{0;2.9;3.9;4.9;5.9;6.9;7.9;8.9;9.9},{"APRENDIENDO";"MEJORANDO";"MEJORANDO";"LO ESTAS LOGRANDO";"LO ESTAS LOGRANDO";"QUE BUEN PROGRAMA";"QUE BUEN PROGRAMA";"PASAS AL SIGUIENTE NIVEL"})</f>
        <v>MEJORANDO</v>
      </c>
      <c r="G57" s="16">
        <f t="shared" si="2"/>
        <v>3.7250000000000001</v>
      </c>
      <c r="H57" s="17">
        <f>SUM(I57:L57)</f>
        <v>166</v>
      </c>
      <c r="I57" s="18">
        <v>38</v>
      </c>
      <c r="J57" s="18">
        <v>35</v>
      </c>
      <c r="K57" s="18">
        <v>46</v>
      </c>
      <c r="L57" s="18">
        <v>47</v>
      </c>
      <c r="M57" s="18">
        <v>41</v>
      </c>
      <c r="N57" s="18">
        <v>45</v>
      </c>
      <c r="O57" s="18">
        <v>36</v>
      </c>
      <c r="P57" s="18">
        <v>10</v>
      </c>
    </row>
    <row r="58" spans="2:16" ht="15.75" customHeight="1" x14ac:dyDescent="0.3">
      <c r="B58" s="29">
        <v>51</v>
      </c>
      <c r="C58" s="29" t="s">
        <v>360</v>
      </c>
      <c r="D58" s="29" t="s">
        <v>361</v>
      </c>
      <c r="E58" s="35" t="s">
        <v>46</v>
      </c>
      <c r="F58" s="15" t="str">
        <f>LOOKUP(G58,{0;2.9;3.9;4.9;5.9;6.9;7.9;8.9;9.9},{"APRENDIENDO";"MEJORANDO";"MEJORANDO";"LO ESTAS LOGRANDO";"LO ESTAS LOGRANDO";"QUE BUEN PROGRAMA";"QUE BUEN PROGRAMA";"PASAS AL SIGUIENTE NIVEL"})</f>
        <v>LO ESTAS LOGRANDO</v>
      </c>
      <c r="G58" s="16">
        <f t="shared" si="2"/>
        <v>4.9000000000000004</v>
      </c>
      <c r="H58" s="17">
        <v>42</v>
      </c>
      <c r="I58" s="18">
        <v>33</v>
      </c>
      <c r="J58" s="18">
        <v>31</v>
      </c>
      <c r="K58" s="18">
        <v>44</v>
      </c>
      <c r="L58" s="18">
        <v>44</v>
      </c>
      <c r="M58" s="18">
        <v>49</v>
      </c>
      <c r="N58" s="18">
        <v>65</v>
      </c>
      <c r="O58" s="18">
        <v>64</v>
      </c>
      <c r="P58" s="18">
        <v>62</v>
      </c>
    </row>
    <row r="59" spans="2:16" ht="15.75" customHeight="1" x14ac:dyDescent="0.3">
      <c r="B59" s="29">
        <v>52</v>
      </c>
      <c r="C59" s="29" t="s">
        <v>161</v>
      </c>
      <c r="D59" s="29" t="s">
        <v>362</v>
      </c>
      <c r="E59" s="35" t="s">
        <v>46</v>
      </c>
      <c r="F59" s="15" t="str">
        <f>LOOKUP(G59,{0;2.9;3.9;4.9;5.9;6.9;7.9;8.9;9.9},{"APRENDIENDO";"MEJORANDO";"MEJORANDO";"LO ESTAS LOGRANDO";"LO ESTAS LOGRANDO";"QUE BUEN PROGRAMA";"QUE BUEN PROGRAMA";"PASAS AL SIGUIENTE NIVEL"})</f>
        <v>MEJORANDO</v>
      </c>
      <c r="G59" s="16">
        <f t="shared" si="2"/>
        <v>4.5250000000000004</v>
      </c>
      <c r="H59" s="17">
        <v>37</v>
      </c>
      <c r="I59" s="18">
        <v>42</v>
      </c>
      <c r="J59" s="18">
        <v>37</v>
      </c>
      <c r="K59" s="18">
        <v>52</v>
      </c>
      <c r="L59" s="18">
        <v>51</v>
      </c>
      <c r="M59" s="18">
        <v>50</v>
      </c>
      <c r="N59" s="18">
        <v>53</v>
      </c>
      <c r="O59" s="18">
        <v>36</v>
      </c>
      <c r="P59" s="18">
        <v>41</v>
      </c>
    </row>
    <row r="60" spans="2:16" ht="15.75" customHeight="1" x14ac:dyDescent="0.3">
      <c r="B60" s="29"/>
      <c r="C60" s="29"/>
      <c r="D60" s="29"/>
      <c r="E60" s="35"/>
      <c r="G60" s="19"/>
    </row>
    <row r="61" spans="2:16" ht="15.75" customHeight="1" x14ac:dyDescent="0.3">
      <c r="B61" s="29"/>
      <c r="C61" s="29"/>
      <c r="D61" s="29"/>
      <c r="E61" s="35"/>
      <c r="G61" s="19"/>
    </row>
    <row r="62" spans="2:16" ht="15.75" customHeight="1" x14ac:dyDescent="0.3">
      <c r="B62" s="29"/>
      <c r="C62" s="51"/>
      <c r="D62" s="51"/>
      <c r="E62" s="52"/>
      <c r="G62" s="19"/>
    </row>
    <row r="63" spans="2:16" ht="15.75" customHeight="1" x14ac:dyDescent="0.3">
      <c r="B63" s="29"/>
      <c r="C63" s="53"/>
      <c r="D63" s="53"/>
      <c r="E63" s="35"/>
      <c r="G63" s="19"/>
    </row>
    <row r="64" spans="2:16" ht="15.75" customHeight="1" x14ac:dyDescent="0.3">
      <c r="B64" s="29"/>
      <c r="C64" s="53"/>
      <c r="D64" s="53"/>
      <c r="E64" s="35"/>
      <c r="G64" s="19"/>
    </row>
    <row r="65" spans="2:7" ht="15.75" customHeight="1" x14ac:dyDescent="0.3">
      <c r="B65" s="29"/>
      <c r="C65" s="55"/>
      <c r="D65" s="55"/>
      <c r="E65" s="35"/>
      <c r="G65" s="19"/>
    </row>
    <row r="66" spans="2:7" ht="15.75" customHeight="1" x14ac:dyDescent="0.3">
      <c r="B66" s="29"/>
      <c r="C66" s="53"/>
      <c r="D66" s="53"/>
      <c r="E66" s="35"/>
      <c r="G66" s="19"/>
    </row>
    <row r="67" spans="2:7" ht="15.75" customHeight="1" x14ac:dyDescent="0.3">
      <c r="B67" s="29"/>
      <c r="C67" s="53"/>
      <c r="D67" s="53"/>
      <c r="E67" s="35"/>
      <c r="G67" s="19"/>
    </row>
    <row r="68" spans="2:7" ht="15.75" customHeight="1" x14ac:dyDescent="0.3">
      <c r="B68" s="29"/>
      <c r="C68" s="53"/>
      <c r="D68" s="53"/>
      <c r="E68" s="35"/>
      <c r="G68" s="19"/>
    </row>
    <row r="69" spans="2:7" ht="15.75" customHeight="1" x14ac:dyDescent="0.3">
      <c r="B69" s="29"/>
      <c r="C69" s="53"/>
      <c r="D69" s="53"/>
      <c r="E69" s="35"/>
      <c r="G69" s="19"/>
    </row>
    <row r="70" spans="2:7" ht="15.75" customHeight="1" x14ac:dyDescent="0.3">
      <c r="B70" s="29"/>
      <c r="C70" s="53"/>
      <c r="D70" s="53"/>
      <c r="E70" s="52"/>
      <c r="G70" s="19"/>
    </row>
    <row r="71" spans="2:7" ht="15.75" customHeight="1" x14ac:dyDescent="0.3">
      <c r="B71" s="29"/>
      <c r="C71" s="53"/>
      <c r="D71" s="53"/>
      <c r="E71" s="35"/>
      <c r="G71" s="19"/>
    </row>
    <row r="72" spans="2:7" ht="15.75" customHeight="1" x14ac:dyDescent="0.3">
      <c r="B72" s="29"/>
      <c r="C72" s="58"/>
      <c r="D72" s="58"/>
      <c r="E72" s="52"/>
      <c r="G72" s="19"/>
    </row>
    <row r="73" spans="2:7" ht="15.75" customHeight="1" x14ac:dyDescent="0.3">
      <c r="G73" s="19"/>
    </row>
    <row r="74" spans="2:7" ht="15.75" customHeight="1" x14ac:dyDescent="0.3">
      <c r="G74" s="19"/>
    </row>
    <row r="75" spans="2:7" ht="15.75" customHeight="1" x14ac:dyDescent="0.3">
      <c r="G75" s="19"/>
    </row>
    <row r="76" spans="2:7" ht="15.75" customHeight="1" x14ac:dyDescent="0.3">
      <c r="G76" s="19"/>
    </row>
    <row r="77" spans="2:7" ht="15.75" customHeight="1" x14ac:dyDescent="0.3">
      <c r="G77" s="19"/>
    </row>
    <row r="78" spans="2:7" ht="15.75" customHeight="1" x14ac:dyDescent="0.3">
      <c r="G78" s="19"/>
    </row>
    <row r="79" spans="2:7" ht="15.75" customHeight="1" x14ac:dyDescent="0.3">
      <c r="G79" s="19"/>
    </row>
    <row r="80" spans="2: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  <row r="998" spans="7:7" ht="15.75" customHeight="1" x14ac:dyDescent="0.3">
      <c r="G998" s="19"/>
    </row>
    <row r="999" spans="7:7" ht="15.75" customHeight="1" x14ac:dyDescent="0.3">
      <c r="G999" s="19"/>
    </row>
    <row r="1000" spans="7:7" ht="15.75" customHeight="1" x14ac:dyDescent="0.3">
      <c r="G1000" s="19"/>
    </row>
  </sheetData>
  <sheetProtection algorithmName="SHA-512" hashValue="zYYO0GoWDeBBGdBzOstBaTPOZsJ0L18vjc9Tw4GhAK1CzC8EyZG0a2xbwXTI/pP68H1RMxTTGm2s6HbAoDifHQ==" saltValue="s6gnkiYt2VAH6WeHkLRr1w==" spinCount="100000" sheet="1" objects="1" scenarios="1" selectLockedCells="1" selectUnlockedCells="1"/>
  <autoFilter ref="A7:AA7" xr:uid="{165E707F-D989-4470-A527-28B0B2569177}">
    <sortState xmlns:xlrd2="http://schemas.microsoft.com/office/spreadsheetml/2017/richdata2" ref="A8:AA59">
      <sortCondition descending="1" ref="H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A1000"/>
  <sheetViews>
    <sheetView topLeftCell="B1" workbookViewId="0">
      <selection activeCell="I1" sqref="I1:P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x14ac:dyDescent="0.3">
      <c r="A6" s="5"/>
      <c r="B6" s="5"/>
      <c r="C6" s="99" t="s">
        <v>294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5.6" x14ac:dyDescent="0.3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51" t="s">
        <v>207</v>
      </c>
      <c r="D8" s="51" t="s">
        <v>208</v>
      </c>
      <c r="E8" s="35" t="s">
        <v>124</v>
      </c>
      <c r="F8" s="15" t="str">
        <f>LOOKUP(G8,{0;2.9;3.9;4.9;5.9;6.9;7.9;8.9;9.9},{"APRENDIENDO";"MEJORANDO";"MEJORANDO";"LO ESTAS LOGRANDO";"LO ESTAS LOGRANDO";"QUE BUEN PROGRAMA";"QUE BUEN PROGRAMA";"PASAS AL SIGUIENTE NIVEL"})</f>
        <v>MEJORANDO</v>
      </c>
      <c r="G8" s="16">
        <f t="shared" ref="G8:G39" si="0">AVERAGE(I8:P8)/10</f>
        <v>3.7374999999999998</v>
      </c>
      <c r="H8" s="17">
        <f t="shared" ref="H8:H39" si="1">SUM(I8:O8)</f>
        <v>279</v>
      </c>
      <c r="I8" s="18">
        <v>15</v>
      </c>
      <c r="J8" s="18">
        <v>26</v>
      </c>
      <c r="K8" s="18">
        <v>52</v>
      </c>
      <c r="L8" s="18">
        <v>52</v>
      </c>
      <c r="M8" s="18">
        <v>54</v>
      </c>
      <c r="N8" s="18">
        <v>40</v>
      </c>
      <c r="O8" s="18">
        <v>40</v>
      </c>
      <c r="P8" s="18">
        <v>20</v>
      </c>
    </row>
    <row r="9" spans="1:27" ht="14.4" x14ac:dyDescent="0.3">
      <c r="B9" s="29">
        <v>2</v>
      </c>
      <c r="C9" s="53" t="s">
        <v>247</v>
      </c>
      <c r="D9" s="53" t="s">
        <v>248</v>
      </c>
      <c r="E9" s="35" t="s">
        <v>100</v>
      </c>
      <c r="F9" s="15" t="str">
        <f>LOOKUP(G9,{0;2.9;3.9;4.9;5.9;6.9;7.9;8.9;9.9},{"APRENDIENDO";"MEJORANDO";"MEJORANDO";"LO ESTAS LOGRANDO";"LO ESTAS LOGRANDO";"QUE BUEN PROGRAMA";"QUE BUEN PROGRAMA";"PASAS AL SIGUIENTE NIVEL"})</f>
        <v>MEJORANDO</v>
      </c>
      <c r="G9" s="16">
        <f t="shared" si="0"/>
        <v>3.7875000000000001</v>
      </c>
      <c r="H9" s="17">
        <f t="shared" si="1"/>
        <v>275</v>
      </c>
      <c r="I9" s="18">
        <v>28</v>
      </c>
      <c r="J9" s="18">
        <v>26</v>
      </c>
      <c r="K9" s="18">
        <v>50</v>
      </c>
      <c r="L9" s="18">
        <v>50</v>
      </c>
      <c r="M9" s="18">
        <v>53</v>
      </c>
      <c r="N9" s="18">
        <v>35</v>
      </c>
      <c r="O9" s="18">
        <v>33</v>
      </c>
      <c r="P9" s="18">
        <v>28</v>
      </c>
    </row>
    <row r="10" spans="1:27" ht="14.4" x14ac:dyDescent="0.3">
      <c r="B10" s="29">
        <v>3</v>
      </c>
      <c r="C10" s="53" t="s">
        <v>243</v>
      </c>
      <c r="D10" s="53" t="s">
        <v>244</v>
      </c>
      <c r="E10" s="35" t="s">
        <v>100</v>
      </c>
      <c r="F10" s="15" t="str">
        <f>LOOKUP(G10,{0;2.9;3.9;4.9;5.9;6.9;7.9;8.9;9.9},{"APRENDIENDO";"MEJORANDO";"MEJORANDO";"LO ESTAS LOGRANDO";"LO ESTAS LOGRANDO";"QUE BUEN PROGRAMA";"QUE BUEN PROGRAMA";"PASAS AL SIGUIENTE NIVEL"})</f>
        <v>MEJORANDO</v>
      </c>
      <c r="G10" s="16">
        <f t="shared" si="0"/>
        <v>3.875</v>
      </c>
      <c r="H10" s="17">
        <f t="shared" si="1"/>
        <v>270</v>
      </c>
      <c r="I10" s="18">
        <v>25</v>
      </c>
      <c r="J10" s="18">
        <v>23</v>
      </c>
      <c r="K10" s="18">
        <v>44</v>
      </c>
      <c r="L10" s="18">
        <v>48</v>
      </c>
      <c r="M10" s="18">
        <v>52</v>
      </c>
      <c r="N10" s="18">
        <v>38</v>
      </c>
      <c r="O10" s="18">
        <v>40</v>
      </c>
      <c r="P10" s="18">
        <v>40</v>
      </c>
    </row>
    <row r="11" spans="1:27" ht="14.4" x14ac:dyDescent="0.3">
      <c r="B11" s="29">
        <v>4</v>
      </c>
      <c r="C11" s="53" t="s">
        <v>197</v>
      </c>
      <c r="D11" s="53" t="s">
        <v>198</v>
      </c>
      <c r="E11" s="35" t="s">
        <v>127</v>
      </c>
      <c r="F11" s="15" t="str">
        <f>LOOKUP(G11,{0;2.9;3.9;4.9;5.9;6.9;7.9;8.9;9.9},{"APRENDIENDO";"MEJORANDO";"MEJORANDO";"LO ESTAS LOGRANDO";"LO ESTAS LOGRANDO";"QUE BUEN PROGRAMA";"QUE BUEN PROGRAMA";"PASAS AL SIGUIENTE NIVEL"})</f>
        <v>MEJORANDO</v>
      </c>
      <c r="G11" s="16">
        <f t="shared" si="0"/>
        <v>3.5874999999999999</v>
      </c>
      <c r="H11" s="17">
        <f t="shared" si="1"/>
        <v>267</v>
      </c>
      <c r="I11" s="18">
        <v>24</v>
      </c>
      <c r="J11" s="18">
        <v>23</v>
      </c>
      <c r="K11" s="18">
        <v>50</v>
      </c>
      <c r="L11" s="18">
        <v>50</v>
      </c>
      <c r="M11" s="18">
        <v>55</v>
      </c>
      <c r="N11" s="18">
        <v>40</v>
      </c>
      <c r="O11" s="18">
        <v>25</v>
      </c>
      <c r="P11" s="18">
        <v>20</v>
      </c>
    </row>
    <row r="12" spans="1:27" ht="14.4" x14ac:dyDescent="0.3">
      <c r="B12" s="29">
        <v>5</v>
      </c>
      <c r="C12" s="53" t="s">
        <v>199</v>
      </c>
      <c r="D12" s="53" t="s">
        <v>200</v>
      </c>
      <c r="E12" s="35" t="s">
        <v>127</v>
      </c>
      <c r="F12" s="15" t="str">
        <f>LOOKUP(G12,{0;2.9;3.9;4.9;5.9;6.9;7.9;8.9;9.9},{"APRENDIENDO";"MEJORANDO";"MEJORANDO";"LO ESTAS LOGRANDO";"LO ESTAS LOGRANDO";"QUE BUEN PROGRAMA";"QUE BUEN PROGRAMA";"PASAS AL SIGUIENTE NIVEL"})</f>
        <v>MEJORANDO</v>
      </c>
      <c r="G12" s="16">
        <f t="shared" si="0"/>
        <v>3.3624999999999998</v>
      </c>
      <c r="H12" s="17">
        <f t="shared" si="1"/>
        <v>259</v>
      </c>
      <c r="I12" s="18">
        <v>27</v>
      </c>
      <c r="J12" s="18">
        <v>28</v>
      </c>
      <c r="K12" s="18">
        <v>53</v>
      </c>
      <c r="L12" s="18">
        <v>51</v>
      </c>
      <c r="M12" s="18">
        <v>50</v>
      </c>
      <c r="N12" s="18">
        <v>30</v>
      </c>
      <c r="O12" s="18">
        <v>20</v>
      </c>
      <c r="P12" s="18">
        <v>10</v>
      </c>
    </row>
    <row r="13" spans="1:27" ht="14.4" x14ac:dyDescent="0.3">
      <c r="B13" s="29">
        <v>6</v>
      </c>
      <c r="C13" s="54" t="s">
        <v>233</v>
      </c>
      <c r="D13" s="54" t="s">
        <v>234</v>
      </c>
      <c r="E13" s="35" t="s">
        <v>100</v>
      </c>
      <c r="F13" s="15" t="str">
        <f>LOOKUP(G13,{0;2.9;3.9;4.9;5.9;6.9;7.9;8.9;9.9},{"APRENDIENDO";"MEJORANDO";"MEJORANDO";"LO ESTAS LOGRANDO";"LO ESTAS LOGRANDO";"QUE BUEN PROGRAMA";"QUE BUEN PROGRAMA";"PASAS AL SIGUIENTE NIVEL"})</f>
        <v>MEJORANDO</v>
      </c>
      <c r="G13" s="16">
        <f t="shared" si="0"/>
        <v>3.4874999999999998</v>
      </c>
      <c r="H13" s="17">
        <f t="shared" si="1"/>
        <v>258</v>
      </c>
      <c r="I13" s="18">
        <v>25</v>
      </c>
      <c r="J13" s="18">
        <v>33</v>
      </c>
      <c r="K13" s="18">
        <v>52</v>
      </c>
      <c r="L13" s="18">
        <v>53</v>
      </c>
      <c r="M13" s="18">
        <v>50</v>
      </c>
      <c r="N13" s="18">
        <v>22</v>
      </c>
      <c r="O13" s="18">
        <v>23</v>
      </c>
      <c r="P13" s="18">
        <v>21</v>
      </c>
    </row>
    <row r="14" spans="1:27" ht="14.4" x14ac:dyDescent="0.3">
      <c r="B14" s="29">
        <v>7</v>
      </c>
      <c r="C14" s="54" t="s">
        <v>231</v>
      </c>
      <c r="D14" s="54" t="s">
        <v>232</v>
      </c>
      <c r="E14" s="35" t="s">
        <v>100</v>
      </c>
      <c r="F14" s="15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3.45</v>
      </c>
      <c r="H14" s="17">
        <f t="shared" si="1"/>
        <v>254</v>
      </c>
      <c r="I14" s="18">
        <v>21</v>
      </c>
      <c r="J14" s="18">
        <v>20</v>
      </c>
      <c r="K14" s="18">
        <v>47</v>
      </c>
      <c r="L14" s="18">
        <v>47</v>
      </c>
      <c r="M14" s="18">
        <v>54</v>
      </c>
      <c r="N14" s="18">
        <v>33</v>
      </c>
      <c r="O14" s="18">
        <v>32</v>
      </c>
      <c r="P14" s="18">
        <v>22</v>
      </c>
    </row>
    <row r="15" spans="1:27" ht="14.4" x14ac:dyDescent="0.3">
      <c r="B15" s="29">
        <v>8</v>
      </c>
      <c r="C15" s="29" t="s">
        <v>185</v>
      </c>
      <c r="D15" s="29" t="s">
        <v>186</v>
      </c>
      <c r="E15" s="35" t="s">
        <v>46</v>
      </c>
      <c r="F15" s="15" t="str">
        <f>LOOKUP(G15,{0;2.9;3.9;4.9;5.9;6.9;7.9;8.9;9.9},{"APRENDIENDO";"MEJORANDO";"MEJORANDO";"LO ESTAS LOGRANDO";"LO ESTAS LOGRANDO";"QUE BUEN PROGRAMA";"QUE BUEN PROGRAMA";"PASAS AL SIGUIENTE NIVEL"})</f>
        <v>MEJORANDO</v>
      </c>
      <c r="G15" s="16">
        <f t="shared" si="0"/>
        <v>3.5249999999999999</v>
      </c>
      <c r="H15" s="17">
        <f t="shared" si="1"/>
        <v>252</v>
      </c>
      <c r="I15" s="18">
        <v>22</v>
      </c>
      <c r="J15" s="18">
        <v>23</v>
      </c>
      <c r="K15" s="18">
        <v>47</v>
      </c>
      <c r="L15" s="18">
        <v>47</v>
      </c>
      <c r="M15" s="18">
        <v>43</v>
      </c>
      <c r="N15" s="18">
        <v>30</v>
      </c>
      <c r="O15" s="18">
        <v>40</v>
      </c>
      <c r="P15" s="18">
        <v>30</v>
      </c>
    </row>
    <row r="16" spans="1:27" ht="14.4" x14ac:dyDescent="0.3">
      <c r="B16" s="29">
        <v>9</v>
      </c>
      <c r="C16" s="53" t="s">
        <v>249</v>
      </c>
      <c r="D16" s="53" t="s">
        <v>250</v>
      </c>
      <c r="E16" s="35" t="s">
        <v>100</v>
      </c>
      <c r="F16" s="15" t="str">
        <f>LOOKUP(G16,{0;2.9;3.9;4.9;5.9;6.9;7.9;8.9;9.9},{"APRENDIENDO";"MEJORANDO";"MEJORANDO";"LO ESTAS LOGRANDO";"LO ESTAS LOGRANDO";"QUE BUEN PROGRAMA";"QUE BUEN PROGRAMA";"PASAS AL SIGUIENTE NIVEL"})</f>
        <v>MEJORANDO</v>
      </c>
      <c r="G16" s="16">
        <f t="shared" si="0"/>
        <v>3.375</v>
      </c>
      <c r="H16" s="17">
        <f t="shared" si="1"/>
        <v>250</v>
      </c>
      <c r="I16" s="18">
        <v>23</v>
      </c>
      <c r="J16" s="18">
        <v>25</v>
      </c>
      <c r="K16" s="18">
        <v>51</v>
      </c>
      <c r="L16" s="18">
        <v>50</v>
      </c>
      <c r="M16" s="18">
        <v>48</v>
      </c>
      <c r="N16" s="18">
        <v>25</v>
      </c>
      <c r="O16" s="18">
        <v>28</v>
      </c>
      <c r="P16" s="18">
        <v>20</v>
      </c>
    </row>
    <row r="17" spans="2:17" ht="14.4" x14ac:dyDescent="0.3">
      <c r="B17" s="29">
        <v>10</v>
      </c>
      <c r="C17" s="53" t="s">
        <v>241</v>
      </c>
      <c r="D17" s="53" t="s">
        <v>242</v>
      </c>
      <c r="E17" s="35" t="s">
        <v>100</v>
      </c>
      <c r="F17" s="15" t="str">
        <f>LOOKUP(G17,{0;2.9;3.9;4.9;5.9;6.9;7.9;8.9;9.9},{"APRENDIENDO";"MEJORANDO";"MEJORANDO";"LO ESTAS LOGRANDO";"LO ESTAS LOGRANDO";"QUE BUEN PROGRAMA";"QUE BUEN PROGRAMA";"PASAS AL SIGUIENTE NIVEL"})</f>
        <v>MEJORANDO</v>
      </c>
      <c r="G17" s="16">
        <f t="shared" si="0"/>
        <v>3.4125000000000001</v>
      </c>
      <c r="H17" s="17">
        <f t="shared" si="1"/>
        <v>243</v>
      </c>
      <c r="I17" s="18">
        <v>30</v>
      </c>
      <c r="J17" s="18">
        <v>31</v>
      </c>
      <c r="K17" s="18">
        <v>42</v>
      </c>
      <c r="L17" s="18">
        <v>44</v>
      </c>
      <c r="M17" s="18">
        <v>41</v>
      </c>
      <c r="N17" s="18">
        <v>28</v>
      </c>
      <c r="O17" s="18">
        <v>27</v>
      </c>
      <c r="P17" s="18">
        <v>30</v>
      </c>
    </row>
    <row r="18" spans="2:17" ht="14.4" x14ac:dyDescent="0.3">
      <c r="B18" s="29">
        <v>11</v>
      </c>
      <c r="C18" s="51" t="s">
        <v>211</v>
      </c>
      <c r="D18" s="51" t="s">
        <v>212</v>
      </c>
      <c r="E18" s="35" t="s">
        <v>124</v>
      </c>
      <c r="F18" s="15" t="str">
        <f>LOOKUP(G18,{0;2.9;3.9;4.9;5.9;6.9;7.9;8.9;9.9},{"APRENDIENDO";"MEJORANDO";"MEJORANDO";"LO ESTAS LOGRANDO";"LO ESTAS LOGRANDO";"QUE BUEN PROGRAMA";"QUE BUEN PROGRAMA";"PASAS AL SIGUIENTE NIVEL"})</f>
        <v>MEJORANDO</v>
      </c>
      <c r="G18" s="16">
        <f t="shared" si="0"/>
        <v>3.1375000000000002</v>
      </c>
      <c r="H18" s="17">
        <f t="shared" si="1"/>
        <v>241</v>
      </c>
      <c r="I18" s="18">
        <v>33</v>
      </c>
      <c r="J18" s="18">
        <v>32</v>
      </c>
      <c r="K18" s="18">
        <v>45</v>
      </c>
      <c r="L18" s="18">
        <v>44</v>
      </c>
      <c r="M18" s="18">
        <v>47</v>
      </c>
      <c r="N18" s="18">
        <v>20</v>
      </c>
      <c r="O18" s="18">
        <v>20</v>
      </c>
      <c r="P18" s="18">
        <v>10</v>
      </c>
    </row>
    <row r="19" spans="2:17" ht="14.4" x14ac:dyDescent="0.3">
      <c r="B19" s="29">
        <v>12</v>
      </c>
      <c r="C19" s="53" t="s">
        <v>295</v>
      </c>
      <c r="D19" s="53" t="s">
        <v>296</v>
      </c>
      <c r="E19" s="35" t="s">
        <v>297</v>
      </c>
      <c r="F19" s="15" t="str">
        <f>LOOKUP(G19,{0;2.9;3.9;4.9;5.9;6.9;7.9;8.9;9.9},{"APRENDIENDO";"MEJORANDO";"MEJORANDO";"LO ESTAS LOGRANDO";"LO ESTAS LOGRANDO";"QUE BUEN PROGRAMA";"QUE BUEN PROGRAMA";"PASAS AL SIGUIENTE NIVEL"})</f>
        <v>MEJORANDO</v>
      </c>
      <c r="G19" s="16">
        <f t="shared" si="0"/>
        <v>3.2749999999999999</v>
      </c>
      <c r="H19" s="17">
        <f t="shared" si="1"/>
        <v>240</v>
      </c>
      <c r="I19" s="18">
        <v>20</v>
      </c>
      <c r="J19" s="18">
        <v>23</v>
      </c>
      <c r="K19" s="18">
        <v>47</v>
      </c>
      <c r="L19" s="18">
        <v>47</v>
      </c>
      <c r="M19" s="18">
        <v>42</v>
      </c>
      <c r="N19" s="18">
        <v>30</v>
      </c>
      <c r="O19" s="18">
        <v>31</v>
      </c>
      <c r="P19" s="18">
        <v>22</v>
      </c>
    </row>
    <row r="20" spans="2:17" ht="14.4" x14ac:dyDescent="0.3">
      <c r="B20" s="29">
        <v>13</v>
      </c>
      <c r="C20" s="53" t="s">
        <v>237</v>
      </c>
      <c r="D20" s="53" t="s">
        <v>236</v>
      </c>
      <c r="E20" s="35" t="s">
        <v>100</v>
      </c>
      <c r="F20" s="15" t="str">
        <f>LOOKUP(G20,{0;2.9;3.9;4.9;5.9;6.9;7.9;8.9;9.9},{"APRENDIENDO";"MEJORANDO";"MEJORANDO";"LO ESTAS LOGRANDO";"LO ESTAS LOGRANDO";"QUE BUEN PROGRAMA";"QUE BUEN PROGRAMA";"PASAS AL SIGUIENTE NIVEL"})</f>
        <v>MEJORANDO</v>
      </c>
      <c r="G20" s="16">
        <f t="shared" si="0"/>
        <v>3.4375</v>
      </c>
      <c r="H20" s="17">
        <f t="shared" si="1"/>
        <v>238</v>
      </c>
      <c r="I20" s="18">
        <v>18</v>
      </c>
      <c r="J20" s="18">
        <v>15</v>
      </c>
      <c r="K20" s="18">
        <v>46</v>
      </c>
      <c r="L20" s="18">
        <v>50</v>
      </c>
      <c r="M20" s="18">
        <v>42</v>
      </c>
      <c r="N20" s="18">
        <v>35</v>
      </c>
      <c r="O20" s="18">
        <v>32</v>
      </c>
      <c r="P20" s="18">
        <v>37</v>
      </c>
      <c r="Q20" s="38"/>
    </row>
    <row r="21" spans="2:17" ht="15.75" customHeight="1" x14ac:dyDescent="0.3">
      <c r="B21" s="29">
        <v>14</v>
      </c>
      <c r="C21" s="54" t="s">
        <v>228</v>
      </c>
      <c r="D21" s="54" t="s">
        <v>99</v>
      </c>
      <c r="E21" s="35" t="s">
        <v>100</v>
      </c>
      <c r="F21" s="15" t="str">
        <f>LOOKUP(G21,{0;2.9;3.9;4.9;5.9;6.9;7.9;8.9;9.9},{"APRENDIENDO";"MEJORANDO";"MEJORANDO";"LO ESTAS LOGRANDO";"LO ESTAS LOGRANDO";"QUE BUEN PROGRAMA";"QUE BUEN PROGRAMA";"PASAS AL SIGUIENTE NIVEL"})</f>
        <v>MEJORANDO</v>
      </c>
      <c r="G21" s="16">
        <f t="shared" si="0"/>
        <v>3.2124999999999999</v>
      </c>
      <c r="H21" s="17">
        <f t="shared" si="1"/>
        <v>237</v>
      </c>
      <c r="I21" s="18">
        <v>28</v>
      </c>
      <c r="J21" s="18">
        <v>27</v>
      </c>
      <c r="K21" s="18">
        <v>46</v>
      </c>
      <c r="L21" s="18">
        <v>42</v>
      </c>
      <c r="M21" s="18">
        <v>33</v>
      </c>
      <c r="N21" s="18">
        <v>36</v>
      </c>
      <c r="O21" s="18">
        <v>25</v>
      </c>
      <c r="P21" s="18">
        <v>20</v>
      </c>
    </row>
    <row r="22" spans="2:17" ht="15.75" customHeight="1" x14ac:dyDescent="0.3">
      <c r="B22" s="29">
        <v>15</v>
      </c>
      <c r="C22" s="53" t="s">
        <v>245</v>
      </c>
      <c r="D22" s="53" t="s">
        <v>246</v>
      </c>
      <c r="E22" s="35" t="s">
        <v>100</v>
      </c>
      <c r="F22" s="15" t="str">
        <f>LOOKUP(G22,{0;2.9;3.9;4.9;5.9;6.9;7.9;8.9;9.9},{"APRENDIENDO";"MEJORANDO";"MEJORANDO";"LO ESTAS LOGRANDO";"LO ESTAS LOGRANDO";"QUE BUEN PROGRAMA";"QUE BUEN PROGRAMA";"PASAS AL SIGUIENTE NIVEL"})</f>
        <v>MEJORANDO</v>
      </c>
      <c r="G22" s="16">
        <f t="shared" si="0"/>
        <v>3.3374999999999999</v>
      </c>
      <c r="H22" s="17">
        <f t="shared" si="1"/>
        <v>237</v>
      </c>
      <c r="I22" s="18">
        <v>14</v>
      </c>
      <c r="J22" s="18">
        <v>13</v>
      </c>
      <c r="K22" s="18">
        <v>47</v>
      </c>
      <c r="L22" s="18">
        <v>47</v>
      </c>
      <c r="M22" s="18">
        <v>54</v>
      </c>
      <c r="N22" s="18">
        <v>30</v>
      </c>
      <c r="O22" s="18">
        <v>32</v>
      </c>
      <c r="P22" s="18">
        <v>30</v>
      </c>
    </row>
    <row r="23" spans="2:17" ht="15.75" customHeight="1" x14ac:dyDescent="0.3">
      <c r="B23" s="29">
        <v>16</v>
      </c>
      <c r="C23" s="53" t="s">
        <v>239</v>
      </c>
      <c r="D23" s="53" t="s">
        <v>240</v>
      </c>
      <c r="E23" s="35" t="s">
        <v>100</v>
      </c>
      <c r="F23" s="15" t="str">
        <f>LOOKUP(G23,{0;2.9;3.9;4.9;5.9;6.9;7.9;8.9;9.9},{"APRENDIENDO";"MEJORANDO";"MEJORANDO";"LO ESTAS LOGRANDO";"LO ESTAS LOGRANDO";"QUE BUEN PROGRAMA";"QUE BUEN PROGRAMA";"PASAS AL SIGUIENTE NIVEL"})</f>
        <v>LO ESTAS LOGRANDO</v>
      </c>
      <c r="G23" s="16">
        <f t="shared" si="0"/>
        <v>6.4625000000000004</v>
      </c>
      <c r="H23" s="17">
        <f t="shared" si="1"/>
        <v>235</v>
      </c>
      <c r="I23" s="18">
        <v>26</v>
      </c>
      <c r="J23" s="18">
        <v>26</v>
      </c>
      <c r="K23" s="18">
        <v>40</v>
      </c>
      <c r="L23" s="18">
        <v>36</v>
      </c>
      <c r="M23" s="18">
        <v>46</v>
      </c>
      <c r="N23" s="18">
        <v>30</v>
      </c>
      <c r="O23" s="18">
        <v>31</v>
      </c>
      <c r="P23" s="18">
        <v>282</v>
      </c>
    </row>
    <row r="24" spans="2:17" ht="15.75" customHeight="1" x14ac:dyDescent="0.3">
      <c r="B24" s="29">
        <v>17</v>
      </c>
      <c r="C24" s="51" t="s">
        <v>215</v>
      </c>
      <c r="D24" s="51" t="s">
        <v>216</v>
      </c>
      <c r="E24" s="35" t="s">
        <v>124</v>
      </c>
      <c r="F24" s="15" t="str">
        <f>LOOKUP(G24,{0;2.9;3.9;4.9;5.9;6.9;7.9;8.9;9.9},{"APRENDIENDO";"MEJORANDO";"MEJORANDO";"LO ESTAS LOGRANDO";"LO ESTAS LOGRANDO";"QUE BUEN PROGRAMA";"QUE BUEN PROGRAMA";"PASAS AL SIGUIENTE NIVEL"})</f>
        <v>MEJORANDO</v>
      </c>
      <c r="G24" s="16">
        <f t="shared" si="0"/>
        <v>3.0375000000000001</v>
      </c>
      <c r="H24" s="17">
        <f t="shared" si="1"/>
        <v>233</v>
      </c>
      <c r="I24" s="18">
        <v>32</v>
      </c>
      <c r="J24" s="18">
        <v>33</v>
      </c>
      <c r="K24" s="18">
        <v>42</v>
      </c>
      <c r="L24" s="18">
        <v>40</v>
      </c>
      <c r="M24" s="18">
        <v>36</v>
      </c>
      <c r="N24" s="18">
        <v>25</v>
      </c>
      <c r="O24" s="18">
        <v>25</v>
      </c>
      <c r="P24" s="18">
        <v>10</v>
      </c>
    </row>
    <row r="25" spans="2:17" ht="15.75" customHeight="1" x14ac:dyDescent="0.3">
      <c r="B25" s="29">
        <v>18</v>
      </c>
      <c r="C25" s="51" t="s">
        <v>205</v>
      </c>
      <c r="D25" s="51" t="s">
        <v>206</v>
      </c>
      <c r="E25" s="35" t="s">
        <v>124</v>
      </c>
      <c r="F25" s="15" t="str">
        <f>LOOKUP(G25,{0;2.9;3.9;4.9;5.9;6.9;7.9;8.9;9.9},{"APRENDIENDO";"MEJORANDO";"MEJORANDO";"LO ESTAS LOGRANDO";"LO ESTAS LOGRANDO";"QUE BUEN PROGRAMA";"QUE BUEN PROGRAMA";"PASAS AL SIGUIENTE NIVEL"})</f>
        <v>MEJORANDO</v>
      </c>
      <c r="G25" s="16">
        <f t="shared" si="0"/>
        <v>2.9</v>
      </c>
      <c r="H25" s="17">
        <f t="shared" si="1"/>
        <v>232</v>
      </c>
      <c r="I25" s="18">
        <v>30</v>
      </c>
      <c r="J25" s="18">
        <v>31</v>
      </c>
      <c r="K25" s="18">
        <v>45</v>
      </c>
      <c r="L25" s="18">
        <v>45</v>
      </c>
      <c r="M25" s="18">
        <v>51</v>
      </c>
      <c r="N25" s="18">
        <v>10</v>
      </c>
      <c r="O25" s="18">
        <v>20</v>
      </c>
      <c r="P25" s="18">
        <v>0</v>
      </c>
    </row>
    <row r="26" spans="2:17" ht="15.75" customHeight="1" x14ac:dyDescent="0.3">
      <c r="B26" s="29">
        <v>19</v>
      </c>
      <c r="C26" s="53" t="s">
        <v>259</v>
      </c>
      <c r="D26" s="53" t="s">
        <v>260</v>
      </c>
      <c r="E26" s="35" t="s">
        <v>85</v>
      </c>
      <c r="F26" s="15" t="str">
        <f>LOOKUP(G26,{0;2.9;3.9;4.9;5.9;6.9;7.9;8.9;9.9},{"APRENDIENDO";"MEJORANDO";"MEJORANDO";"LO ESTAS LOGRANDO";"LO ESTAS LOGRANDO";"QUE BUEN PROGRAMA";"QUE BUEN PROGRAMA";"PASAS AL SIGUIENTE NIVEL"})</f>
        <v>MEJORANDO</v>
      </c>
      <c r="G26" s="16">
        <f t="shared" si="0"/>
        <v>3.3624999999999998</v>
      </c>
      <c r="H26" s="17">
        <f t="shared" si="1"/>
        <v>232</v>
      </c>
      <c r="I26" s="18">
        <v>30</v>
      </c>
      <c r="J26" s="18">
        <v>31</v>
      </c>
      <c r="K26" s="18">
        <v>31</v>
      </c>
      <c r="L26" s="18">
        <v>31</v>
      </c>
      <c r="M26" s="18">
        <v>34</v>
      </c>
      <c r="N26" s="18">
        <v>38</v>
      </c>
      <c r="O26" s="18">
        <v>37</v>
      </c>
      <c r="P26" s="18">
        <v>37</v>
      </c>
    </row>
    <row r="27" spans="2:17" ht="15.75" customHeight="1" x14ac:dyDescent="0.3">
      <c r="B27" s="29">
        <v>20</v>
      </c>
      <c r="C27" s="51" t="s">
        <v>213</v>
      </c>
      <c r="D27" s="51" t="s">
        <v>214</v>
      </c>
      <c r="E27" s="35" t="s">
        <v>124</v>
      </c>
      <c r="F27" s="15" t="str">
        <f>LOOKUP(G27,{0;2.9;3.9;4.9;5.9;6.9;7.9;8.9;9.9},{"APRENDIENDO";"MEJORANDO";"MEJORANDO";"LO ESTAS LOGRANDO";"LO ESTAS LOGRANDO";"QUE BUEN PROGRAMA";"QUE BUEN PROGRAMA";"PASAS AL SIGUIENTE NIVEL"})</f>
        <v>MEJORANDO</v>
      </c>
      <c r="G27" s="16">
        <f t="shared" si="0"/>
        <v>3.2625000000000002</v>
      </c>
      <c r="H27" s="17">
        <f t="shared" si="1"/>
        <v>231</v>
      </c>
      <c r="I27" s="18">
        <v>31</v>
      </c>
      <c r="J27" s="18">
        <v>30</v>
      </c>
      <c r="K27" s="18">
        <v>37</v>
      </c>
      <c r="L27" s="18">
        <v>35</v>
      </c>
      <c r="M27" s="18">
        <v>38</v>
      </c>
      <c r="N27" s="18">
        <v>30</v>
      </c>
      <c r="O27" s="18">
        <v>30</v>
      </c>
      <c r="P27" s="18">
        <v>30</v>
      </c>
    </row>
    <row r="28" spans="2:17" ht="15.75" customHeight="1" x14ac:dyDescent="0.3">
      <c r="B28" s="29">
        <v>21</v>
      </c>
      <c r="C28" s="29" t="s">
        <v>223</v>
      </c>
      <c r="D28" s="29" t="s">
        <v>224</v>
      </c>
      <c r="E28" s="52" t="s">
        <v>49</v>
      </c>
      <c r="F28" s="15" t="str">
        <f>LOOKUP(G28,{0;2.9;3.9;4.9;5.9;6.9;7.9;8.9;9.9},{"APRENDIENDO";"MEJORANDO";"MEJORANDO";"LO ESTAS LOGRANDO";"LO ESTAS LOGRANDO";"QUE BUEN PROGRAMA";"QUE BUEN PROGRAMA";"PASAS AL SIGUIENTE NIVEL"})</f>
        <v>MEJORANDO</v>
      </c>
      <c r="G28" s="16">
        <f t="shared" si="0"/>
        <v>3.3624999999999998</v>
      </c>
      <c r="H28" s="17">
        <f t="shared" si="1"/>
        <v>231</v>
      </c>
      <c r="I28" s="18">
        <v>26</v>
      </c>
      <c r="J28" s="18">
        <v>25</v>
      </c>
      <c r="K28" s="18">
        <v>40</v>
      </c>
      <c r="L28" s="18">
        <v>27</v>
      </c>
      <c r="M28" s="18">
        <v>31</v>
      </c>
      <c r="N28" s="18">
        <v>40</v>
      </c>
      <c r="O28" s="18">
        <v>42</v>
      </c>
      <c r="P28" s="18">
        <v>38</v>
      </c>
    </row>
    <row r="29" spans="2:17" ht="15.75" customHeight="1" x14ac:dyDescent="0.3">
      <c r="B29" s="29">
        <v>22</v>
      </c>
      <c r="C29" s="53" t="s">
        <v>255</v>
      </c>
      <c r="D29" s="53" t="s">
        <v>256</v>
      </c>
      <c r="E29" s="35" t="s">
        <v>85</v>
      </c>
      <c r="F29" s="15" t="str">
        <f>LOOKUP(G29,{0;2.9;3.9;4.9;5.9;6.9;7.9;8.9;9.9},{"APRENDIENDO";"MEJORANDO";"MEJORANDO";"LO ESTAS LOGRANDO";"LO ESTAS LOGRANDO";"QUE BUEN PROGRAMA";"QUE BUEN PROGRAMA";"PASAS AL SIGUIENTE NIVEL"})</f>
        <v>MEJORANDO</v>
      </c>
      <c r="G29" s="16">
        <f t="shared" si="0"/>
        <v>3.35</v>
      </c>
      <c r="H29" s="17">
        <f t="shared" si="1"/>
        <v>230</v>
      </c>
      <c r="I29" s="18">
        <v>26</v>
      </c>
      <c r="J29" s="18">
        <v>23</v>
      </c>
      <c r="K29" s="18">
        <v>35</v>
      </c>
      <c r="L29" s="18">
        <v>36</v>
      </c>
      <c r="M29" s="18">
        <v>32</v>
      </c>
      <c r="N29" s="18">
        <v>38</v>
      </c>
      <c r="O29" s="18">
        <v>40</v>
      </c>
      <c r="P29" s="18">
        <v>38</v>
      </c>
    </row>
    <row r="30" spans="2:17" ht="15.75" customHeight="1" x14ac:dyDescent="0.3">
      <c r="B30" s="29">
        <v>23</v>
      </c>
      <c r="C30" s="54" t="s">
        <v>235</v>
      </c>
      <c r="D30" s="54" t="s">
        <v>236</v>
      </c>
      <c r="E30" s="35" t="s">
        <v>100</v>
      </c>
      <c r="F30" s="15" t="str">
        <f>LOOKUP(G30,{0;2.9;3.9;4.9;5.9;6.9;7.9;8.9;9.9},{"APRENDIENDO";"MEJORANDO";"MEJORANDO";"LO ESTAS LOGRANDO";"LO ESTAS LOGRANDO";"QUE BUEN PROGRAMA";"QUE BUEN PROGRAMA";"PASAS AL SIGUIENTE NIVEL"})</f>
        <v>MEJORANDO</v>
      </c>
      <c r="G30" s="16">
        <f t="shared" si="0"/>
        <v>3.2124999999999999</v>
      </c>
      <c r="H30" s="17">
        <f t="shared" si="1"/>
        <v>229</v>
      </c>
      <c r="I30" s="18">
        <v>13</v>
      </c>
      <c r="J30" s="18">
        <v>11</v>
      </c>
      <c r="K30" s="18">
        <v>45</v>
      </c>
      <c r="L30" s="18">
        <v>47</v>
      </c>
      <c r="M30" s="18">
        <v>45</v>
      </c>
      <c r="N30" s="18">
        <v>33</v>
      </c>
      <c r="O30" s="18">
        <v>35</v>
      </c>
      <c r="P30" s="18">
        <v>28</v>
      </c>
    </row>
    <row r="31" spans="2:17" ht="15.75" customHeight="1" x14ac:dyDescent="0.3">
      <c r="B31" s="29">
        <v>24</v>
      </c>
      <c r="C31" s="29" t="s">
        <v>176</v>
      </c>
      <c r="D31" s="29" t="s">
        <v>177</v>
      </c>
      <c r="E31" s="35" t="s">
        <v>178</v>
      </c>
      <c r="F31" s="15" t="str">
        <f>LOOKUP(G31,{0;2.9;3.9;4.9;5.9;6.9;7.9;8.9;9.9},{"APRENDIENDO";"MEJORANDO";"MEJORANDO";"LO ESTAS LOGRANDO";"LO ESTAS LOGRANDO";"QUE BUEN PROGRAMA";"QUE BUEN PROGRAMA";"PASAS AL SIGUIENTE NIVEL"})</f>
        <v>MEJORANDO</v>
      </c>
      <c r="G31" s="16">
        <f t="shared" si="0"/>
        <v>2.9750000000000001</v>
      </c>
      <c r="H31" s="17">
        <f t="shared" si="1"/>
        <v>228</v>
      </c>
      <c r="I31" s="18">
        <v>20</v>
      </c>
      <c r="J31" s="18">
        <v>21</v>
      </c>
      <c r="K31" s="18">
        <v>45</v>
      </c>
      <c r="L31" s="18">
        <v>45</v>
      </c>
      <c r="M31" s="18">
        <v>47</v>
      </c>
      <c r="N31" s="18">
        <v>30</v>
      </c>
      <c r="O31" s="18">
        <v>20</v>
      </c>
      <c r="P31" s="18">
        <v>10</v>
      </c>
    </row>
    <row r="32" spans="2:17" ht="15.75" customHeight="1" x14ac:dyDescent="0.3">
      <c r="B32" s="29">
        <v>25</v>
      </c>
      <c r="C32" s="29" t="s">
        <v>269</v>
      </c>
      <c r="D32" s="29" t="s">
        <v>270</v>
      </c>
      <c r="E32" s="35" t="s">
        <v>74</v>
      </c>
      <c r="F32" s="15" t="str">
        <f>LOOKUP(G32,{0;2.9;3.9;4.9;5.9;6.9;7.9;8.9;9.9},{"APRENDIENDO";"MEJORANDO";"MEJORANDO";"LO ESTAS LOGRANDO";"LO ESTAS LOGRANDO";"QUE BUEN PROGRAMA";"QUE BUEN PROGRAMA";"PASAS AL SIGUIENTE NIVEL"})</f>
        <v>MEJORANDO</v>
      </c>
      <c r="G32" s="16">
        <f t="shared" si="0"/>
        <v>3.1625000000000001</v>
      </c>
      <c r="H32" s="17">
        <f t="shared" si="1"/>
        <v>228</v>
      </c>
      <c r="I32" s="18">
        <v>30</v>
      </c>
      <c r="J32" s="18">
        <v>31</v>
      </c>
      <c r="K32" s="18">
        <v>36</v>
      </c>
      <c r="L32" s="18">
        <v>36</v>
      </c>
      <c r="M32" s="18">
        <v>34</v>
      </c>
      <c r="N32" s="18">
        <v>30</v>
      </c>
      <c r="O32" s="18">
        <v>31</v>
      </c>
      <c r="P32" s="18">
        <v>25</v>
      </c>
      <c r="Q32" s="38"/>
    </row>
    <row r="33" spans="2:16" ht="15.75" customHeight="1" x14ac:dyDescent="0.3">
      <c r="B33" s="29">
        <v>26</v>
      </c>
      <c r="C33" s="53" t="s">
        <v>201</v>
      </c>
      <c r="D33" s="53" t="s">
        <v>202</v>
      </c>
      <c r="E33" s="35" t="s">
        <v>127</v>
      </c>
      <c r="F33" s="15" t="str">
        <f>LOOKUP(G33,{0;2.9;3.9;4.9;5.9;6.9;7.9;8.9;9.9},{"APRENDIENDO";"MEJORANDO";"MEJORANDO";"LO ESTAS LOGRANDO";"LO ESTAS LOGRANDO";"QUE BUEN PROGRAMA";"QUE BUEN PROGRAMA";"PASAS AL SIGUIENTE NIVEL"})</f>
        <v>MEJORANDO</v>
      </c>
      <c r="G33" s="16">
        <f t="shared" si="0"/>
        <v>3.0625</v>
      </c>
      <c r="H33" s="17">
        <f t="shared" si="1"/>
        <v>225</v>
      </c>
      <c r="I33" s="18">
        <v>20</v>
      </c>
      <c r="J33" s="18">
        <v>22</v>
      </c>
      <c r="K33" s="18">
        <v>51</v>
      </c>
      <c r="L33" s="18">
        <v>48</v>
      </c>
      <c r="M33" s="18">
        <v>44</v>
      </c>
      <c r="N33" s="18">
        <v>20</v>
      </c>
      <c r="O33" s="18">
        <v>20</v>
      </c>
      <c r="P33" s="18">
        <v>20</v>
      </c>
    </row>
    <row r="34" spans="2:16" ht="15.75" customHeight="1" x14ac:dyDescent="0.3">
      <c r="B34" s="29">
        <v>27</v>
      </c>
      <c r="C34" s="53" t="s">
        <v>280</v>
      </c>
      <c r="D34" s="53" t="s">
        <v>281</v>
      </c>
      <c r="E34" s="35" t="s">
        <v>61</v>
      </c>
      <c r="F34" s="15" t="str">
        <f>LOOKUP(G34,{0;2.9;3.9;4.9;5.9;6.9;7.9;8.9;9.9},{"APRENDIENDO";"MEJORANDO";"MEJORANDO";"LO ESTAS LOGRANDO";"LO ESTAS LOGRANDO";"QUE BUEN PROGRAMA";"QUE BUEN PROGRAMA";"PASAS AL SIGUIENTE NIVEL"})</f>
        <v>MEJORANDO</v>
      </c>
      <c r="G34" s="16">
        <f t="shared" si="0"/>
        <v>3.125</v>
      </c>
      <c r="H34" s="17">
        <f t="shared" si="1"/>
        <v>225</v>
      </c>
      <c r="I34" s="18">
        <v>37</v>
      </c>
      <c r="J34" s="18">
        <v>26</v>
      </c>
      <c r="K34" s="18">
        <v>32</v>
      </c>
      <c r="L34" s="18">
        <v>37</v>
      </c>
      <c r="M34" s="18">
        <v>40</v>
      </c>
      <c r="N34" s="18">
        <v>27</v>
      </c>
      <c r="O34" s="18">
        <v>26</v>
      </c>
      <c r="P34" s="18">
        <v>25</v>
      </c>
    </row>
    <row r="35" spans="2:16" ht="15.75" customHeight="1" x14ac:dyDescent="0.3">
      <c r="B35" s="29">
        <v>28</v>
      </c>
      <c r="C35" s="53" t="s">
        <v>122</v>
      </c>
      <c r="D35" s="53" t="s">
        <v>238</v>
      </c>
      <c r="E35" s="35" t="s">
        <v>100</v>
      </c>
      <c r="F35" s="15" t="str">
        <f>LOOKUP(G35,{0;2.9;3.9;4.9;5.9;6.9;7.9;8.9;9.9},{"APRENDIENDO";"MEJORANDO";"MEJORANDO";"LO ESTAS LOGRANDO";"LO ESTAS LOGRANDO";"QUE BUEN PROGRAMA";"QUE BUEN PROGRAMA";"PASAS AL SIGUIENTE NIVEL"})</f>
        <v>MEJORANDO</v>
      </c>
      <c r="G35" s="16">
        <f t="shared" si="0"/>
        <v>3.1749999999999998</v>
      </c>
      <c r="H35" s="17">
        <f t="shared" si="1"/>
        <v>224</v>
      </c>
      <c r="I35" s="18">
        <v>20</v>
      </c>
      <c r="J35" s="18">
        <v>21</v>
      </c>
      <c r="K35" s="18">
        <v>53</v>
      </c>
      <c r="L35" s="18">
        <v>50</v>
      </c>
      <c r="M35" s="18">
        <v>30</v>
      </c>
      <c r="N35" s="18">
        <v>23</v>
      </c>
      <c r="O35" s="18">
        <v>27</v>
      </c>
      <c r="P35" s="18">
        <v>30</v>
      </c>
    </row>
    <row r="36" spans="2:16" ht="15.75" customHeight="1" x14ac:dyDescent="0.3">
      <c r="B36" s="29">
        <v>29</v>
      </c>
      <c r="C36" s="29" t="s">
        <v>189</v>
      </c>
      <c r="D36" s="29" t="s">
        <v>190</v>
      </c>
      <c r="E36" s="35" t="s">
        <v>46</v>
      </c>
      <c r="F36" s="15" t="str">
        <f>LOOKUP(G36,{0;2.9;3.9;4.9;5.9;6.9;7.9;8.9;9.9},{"APRENDIENDO";"MEJORANDO";"MEJORANDO";"LO ESTAS LOGRANDO";"LO ESTAS LOGRANDO";"QUE BUEN PROGRAMA";"QUE BUEN PROGRAMA";"PASAS AL SIGUIENTE NIVEL"})</f>
        <v>MEJORANDO</v>
      </c>
      <c r="G36" s="16">
        <f t="shared" si="0"/>
        <v>2.9624999999999999</v>
      </c>
      <c r="H36" s="17">
        <f t="shared" si="1"/>
        <v>217</v>
      </c>
      <c r="I36" s="18">
        <v>24</v>
      </c>
      <c r="J36" s="18">
        <v>24</v>
      </c>
      <c r="K36" s="18">
        <v>46</v>
      </c>
      <c r="L36" s="18">
        <v>48</v>
      </c>
      <c r="M36" s="18">
        <v>40</v>
      </c>
      <c r="N36" s="18">
        <v>10</v>
      </c>
      <c r="O36" s="18">
        <v>25</v>
      </c>
      <c r="P36" s="18">
        <v>20</v>
      </c>
    </row>
    <row r="37" spans="2:16" ht="15.75" customHeight="1" x14ac:dyDescent="0.3">
      <c r="B37" s="29">
        <v>30</v>
      </c>
      <c r="C37" s="53" t="s">
        <v>203</v>
      </c>
      <c r="D37" s="53" t="s">
        <v>204</v>
      </c>
      <c r="E37" s="35" t="s">
        <v>127</v>
      </c>
      <c r="F37" s="15" t="str">
        <f>LOOKUP(G37,{0;2.9;3.9;4.9;5.9;6.9;7.9;8.9;9.9},{"APRENDIENDO";"MEJORANDO";"MEJORANDO";"LO ESTAS LOGRANDO";"LO ESTAS LOGRANDO";"QUE BUEN PROGRAMA";"QUE BUEN PROGRAMA";"PASAS AL SIGUIENTE NIVEL"})</f>
        <v>MEJORANDO</v>
      </c>
      <c r="G37" s="16">
        <f t="shared" si="0"/>
        <v>2.9624999999999999</v>
      </c>
      <c r="H37" s="17">
        <f t="shared" si="1"/>
        <v>217</v>
      </c>
      <c r="I37" s="18">
        <v>24</v>
      </c>
      <c r="J37" s="18">
        <v>18</v>
      </c>
      <c r="K37" s="18">
        <v>48</v>
      </c>
      <c r="L37" s="18">
        <v>50</v>
      </c>
      <c r="M37" s="18">
        <v>42</v>
      </c>
      <c r="N37" s="18">
        <v>15</v>
      </c>
      <c r="O37" s="18">
        <v>20</v>
      </c>
      <c r="P37" s="18">
        <v>20</v>
      </c>
    </row>
    <row r="38" spans="2:16" ht="15.75" customHeight="1" x14ac:dyDescent="0.3">
      <c r="B38" s="29">
        <v>31</v>
      </c>
      <c r="C38" s="55" t="s">
        <v>278</v>
      </c>
      <c r="D38" s="55" t="s">
        <v>279</v>
      </c>
      <c r="E38" s="35" t="s">
        <v>54</v>
      </c>
      <c r="F38" s="15" t="str">
        <f>LOOKUP(G38,{0;2.9;3.9;4.9;5.9;6.9;7.9;8.9;9.9},{"APRENDIENDO";"MEJORANDO";"MEJORANDO";"LO ESTAS LOGRANDO";"LO ESTAS LOGRANDO";"QUE BUEN PROGRAMA";"QUE BUEN PROGRAMA";"PASAS AL SIGUIENTE NIVEL"})</f>
        <v>MEJORANDO</v>
      </c>
      <c r="G38" s="16">
        <f t="shared" si="0"/>
        <v>3.0625</v>
      </c>
      <c r="H38" s="17">
        <f t="shared" si="1"/>
        <v>217</v>
      </c>
      <c r="I38" s="18">
        <v>32</v>
      </c>
      <c r="J38" s="18">
        <v>33</v>
      </c>
      <c r="K38" s="18">
        <v>35</v>
      </c>
      <c r="L38" s="18">
        <v>35</v>
      </c>
      <c r="M38" s="18">
        <v>20</v>
      </c>
      <c r="N38" s="18">
        <v>32</v>
      </c>
      <c r="O38" s="18">
        <v>30</v>
      </c>
      <c r="P38" s="18">
        <v>28</v>
      </c>
    </row>
    <row r="39" spans="2:16" ht="15.75" customHeight="1" x14ac:dyDescent="0.3">
      <c r="B39" s="29">
        <v>32</v>
      </c>
      <c r="C39" s="53" t="s">
        <v>252</v>
      </c>
      <c r="D39" s="53" t="s">
        <v>253</v>
      </c>
      <c r="E39" s="52" t="s">
        <v>90</v>
      </c>
      <c r="F39" s="15" t="str">
        <f>LOOKUP(G39,{0;2.9;3.9;4.9;5.9;6.9;7.9;8.9;9.9},{"APRENDIENDO";"MEJORANDO";"MEJORANDO";"LO ESTAS LOGRANDO";"LO ESTAS LOGRANDO";"QUE BUEN PROGRAMA";"QUE BUEN PROGRAMA";"PASAS AL SIGUIENTE NIVEL"})</f>
        <v>MEJORANDO</v>
      </c>
      <c r="G39" s="16">
        <f t="shared" si="0"/>
        <v>2.95</v>
      </c>
      <c r="H39" s="17">
        <f t="shared" si="1"/>
        <v>216</v>
      </c>
      <c r="I39" s="18">
        <v>15</v>
      </c>
      <c r="J39" s="18">
        <v>17</v>
      </c>
      <c r="K39" s="18">
        <v>43</v>
      </c>
      <c r="L39" s="18">
        <v>43</v>
      </c>
      <c r="M39" s="18">
        <v>46</v>
      </c>
      <c r="N39" s="18">
        <v>25</v>
      </c>
      <c r="O39" s="18">
        <v>27</v>
      </c>
      <c r="P39" s="18">
        <v>20</v>
      </c>
    </row>
    <row r="40" spans="2:16" ht="15.75" customHeight="1" x14ac:dyDescent="0.3">
      <c r="B40" s="29">
        <v>33</v>
      </c>
      <c r="C40" s="51" t="s">
        <v>272</v>
      </c>
      <c r="D40" s="51" t="s">
        <v>273</v>
      </c>
      <c r="E40" s="52" t="s">
        <v>71</v>
      </c>
      <c r="F40" s="15" t="str">
        <f>LOOKUP(G40,{0;2.9;3.9;4.9;5.9;6.9;7.9;8.9;9.9},{"APRENDIENDO";"MEJORANDO";"MEJORANDO";"LO ESTAS LOGRANDO";"LO ESTAS LOGRANDO";"QUE BUEN PROGRAMA";"QUE BUEN PROGRAMA";"PASAS AL SIGUIENTE NIVEL"})</f>
        <v>MEJORANDO</v>
      </c>
      <c r="G40" s="16">
        <f t="shared" ref="G40:G73" si="2">AVERAGE(I40:P40)/10</f>
        <v>2.9624999999999999</v>
      </c>
      <c r="H40" s="17">
        <f t="shared" ref="H40:H64" si="3">SUM(I40:O40)</f>
        <v>216</v>
      </c>
      <c r="I40" s="18">
        <v>18</v>
      </c>
      <c r="J40" s="18">
        <v>23</v>
      </c>
      <c r="K40" s="18">
        <v>45</v>
      </c>
      <c r="L40" s="18">
        <v>40</v>
      </c>
      <c r="M40" s="18">
        <v>33</v>
      </c>
      <c r="N40" s="18">
        <v>30</v>
      </c>
      <c r="O40" s="18">
        <v>27</v>
      </c>
      <c r="P40" s="18">
        <v>21</v>
      </c>
    </row>
    <row r="41" spans="2:16" ht="15.75" customHeight="1" x14ac:dyDescent="0.3">
      <c r="B41" s="29">
        <v>34</v>
      </c>
      <c r="C41" s="53" t="s">
        <v>276</v>
      </c>
      <c r="D41" s="53" t="s">
        <v>277</v>
      </c>
      <c r="E41" s="35" t="s">
        <v>68</v>
      </c>
      <c r="F41" s="15" t="str">
        <f>LOOKUP(G41,{0;2.9;3.9;4.9;5.9;6.9;7.9;8.9;9.9},{"APRENDIENDO";"MEJORANDO";"MEJORANDO";"LO ESTAS LOGRANDO";"LO ESTAS LOGRANDO";"QUE BUEN PROGRAMA";"QUE BUEN PROGRAMA";"PASAS AL SIGUIENTE NIVEL"})</f>
        <v>MEJORANDO</v>
      </c>
      <c r="G41" s="16">
        <f t="shared" si="2"/>
        <v>2.95</v>
      </c>
      <c r="H41" s="17">
        <f t="shared" si="3"/>
        <v>216</v>
      </c>
      <c r="I41" s="18">
        <v>29</v>
      </c>
      <c r="J41" s="18">
        <v>25</v>
      </c>
      <c r="K41" s="18">
        <v>37</v>
      </c>
      <c r="L41" s="18">
        <v>32</v>
      </c>
      <c r="M41" s="18">
        <v>35</v>
      </c>
      <c r="N41" s="18">
        <v>30</v>
      </c>
      <c r="O41" s="18">
        <v>28</v>
      </c>
      <c r="P41" s="18">
        <v>20</v>
      </c>
    </row>
    <row r="42" spans="2:16" ht="15.75" customHeight="1" x14ac:dyDescent="0.3">
      <c r="B42" s="29">
        <v>35</v>
      </c>
      <c r="C42" s="29" t="s">
        <v>225</v>
      </c>
      <c r="D42" s="29" t="s">
        <v>104</v>
      </c>
      <c r="E42" s="52" t="s">
        <v>49</v>
      </c>
      <c r="F42" s="15" t="str">
        <f>LOOKUP(G42,{0;2.9;3.9;4.9;5.9;6.9;7.9;8.9;9.9},{"APRENDIENDO";"MEJORANDO";"MEJORANDO";"LO ESTAS LOGRANDO";"LO ESTAS LOGRANDO";"QUE BUEN PROGRAMA";"QUE BUEN PROGRAMA";"PASAS AL SIGUIENTE NIVEL"})</f>
        <v>MEJORANDO</v>
      </c>
      <c r="G42" s="16">
        <f t="shared" si="2"/>
        <v>3</v>
      </c>
      <c r="H42" s="17">
        <f t="shared" si="3"/>
        <v>215</v>
      </c>
      <c r="I42" s="18">
        <v>25</v>
      </c>
      <c r="J42" s="18">
        <v>24</v>
      </c>
      <c r="K42" s="18">
        <v>36</v>
      </c>
      <c r="L42" s="18">
        <v>37</v>
      </c>
      <c r="M42" s="18">
        <v>40</v>
      </c>
      <c r="N42" s="18">
        <v>27</v>
      </c>
      <c r="O42" s="18">
        <v>26</v>
      </c>
      <c r="P42" s="18">
        <v>25</v>
      </c>
    </row>
    <row r="43" spans="2:16" ht="15.75" customHeight="1" x14ac:dyDescent="0.3">
      <c r="B43" s="29">
        <v>36</v>
      </c>
      <c r="C43" s="29" t="s">
        <v>267</v>
      </c>
      <c r="D43" s="29" t="s">
        <v>268</v>
      </c>
      <c r="E43" s="35" t="s">
        <v>74</v>
      </c>
      <c r="F43" s="15" t="str">
        <f>LOOKUP(G43,{0;2.9;3.9;4.9;5.9;6.9;7.9;8.9;9.9},{"APRENDIENDO";"MEJORANDO";"MEJORANDO";"LO ESTAS LOGRANDO";"LO ESTAS LOGRANDO";"QUE BUEN PROGRAMA";"QUE BUEN PROGRAMA";"PASAS AL SIGUIENTE NIVEL"})</f>
        <v>APRENDIENDO</v>
      </c>
      <c r="G43" s="16">
        <f t="shared" si="2"/>
        <v>2.7749999999999999</v>
      </c>
      <c r="H43" s="17">
        <f t="shared" si="3"/>
        <v>212</v>
      </c>
      <c r="I43" s="18">
        <v>23</v>
      </c>
      <c r="J43" s="18">
        <v>25</v>
      </c>
      <c r="K43" s="18">
        <v>40</v>
      </c>
      <c r="L43" s="18">
        <v>40</v>
      </c>
      <c r="M43" s="18">
        <v>32</v>
      </c>
      <c r="N43" s="18">
        <v>25</v>
      </c>
      <c r="O43" s="18">
        <v>27</v>
      </c>
      <c r="P43" s="18">
        <v>10</v>
      </c>
    </row>
    <row r="44" spans="2:16" ht="15.75" customHeight="1" x14ac:dyDescent="0.3">
      <c r="B44" s="29">
        <v>37</v>
      </c>
      <c r="C44" s="53" t="s">
        <v>261</v>
      </c>
      <c r="D44" s="53" t="s">
        <v>262</v>
      </c>
      <c r="E44" s="35" t="s">
        <v>85</v>
      </c>
      <c r="F44" s="15" t="str">
        <f>LOOKUP(G44,{0;2.9;3.9;4.9;5.9;6.9;7.9;8.9;9.9},{"APRENDIENDO";"MEJORANDO";"MEJORANDO";"LO ESTAS LOGRANDO";"LO ESTAS LOGRANDO";"QUE BUEN PROGRAMA";"QUE BUEN PROGRAMA";"PASAS AL SIGUIENTE NIVEL"})</f>
        <v>MEJORANDO</v>
      </c>
      <c r="G44" s="16">
        <f t="shared" si="2"/>
        <v>2.9375</v>
      </c>
      <c r="H44" s="17">
        <f t="shared" si="3"/>
        <v>210</v>
      </c>
      <c r="I44" s="18">
        <v>31</v>
      </c>
      <c r="J44" s="18">
        <v>33</v>
      </c>
      <c r="K44" s="18">
        <v>30</v>
      </c>
      <c r="L44" s="18">
        <v>24</v>
      </c>
      <c r="M44" s="18">
        <v>30</v>
      </c>
      <c r="N44" s="18">
        <v>31</v>
      </c>
      <c r="O44" s="18">
        <v>31</v>
      </c>
      <c r="P44" s="18">
        <v>25</v>
      </c>
    </row>
    <row r="45" spans="2:16" ht="15.75" customHeight="1" x14ac:dyDescent="0.3">
      <c r="B45" s="29">
        <v>38</v>
      </c>
      <c r="C45" s="53" t="s">
        <v>274</v>
      </c>
      <c r="D45" s="53" t="s">
        <v>275</v>
      </c>
      <c r="E45" s="35" t="s">
        <v>68</v>
      </c>
      <c r="F45" s="15" t="str">
        <f>LOOKUP(G45,{0;2.9;3.9;4.9;5.9;6.9;7.9;8.9;9.9},{"APRENDIENDO";"MEJORANDO";"MEJORANDO";"LO ESTAS LOGRANDO";"LO ESTAS LOGRANDO";"QUE BUEN PROGRAMA";"QUE BUEN PROGRAMA";"PASAS AL SIGUIENTE NIVEL"})</f>
        <v>MEJORANDO</v>
      </c>
      <c r="G45" s="16">
        <f t="shared" si="2"/>
        <v>3</v>
      </c>
      <c r="H45" s="17">
        <f t="shared" si="3"/>
        <v>210</v>
      </c>
      <c r="I45" s="18">
        <v>25</v>
      </c>
      <c r="J45" s="18">
        <v>20</v>
      </c>
      <c r="K45" s="18">
        <v>40</v>
      </c>
      <c r="L45" s="18">
        <v>34</v>
      </c>
      <c r="M45" s="18">
        <v>32</v>
      </c>
      <c r="N45" s="18">
        <v>31</v>
      </c>
      <c r="O45" s="18">
        <v>28</v>
      </c>
      <c r="P45" s="18">
        <v>30</v>
      </c>
    </row>
    <row r="46" spans="2:16" ht="15.75" customHeight="1" x14ac:dyDescent="0.3">
      <c r="B46" s="29">
        <v>39</v>
      </c>
      <c r="C46" s="51" t="s">
        <v>209</v>
      </c>
      <c r="D46" s="51" t="s">
        <v>210</v>
      </c>
      <c r="E46" s="35" t="s">
        <v>124</v>
      </c>
      <c r="F46" s="15" t="str">
        <f>LOOKUP(G46,{0;2.9;3.9;4.9;5.9;6.9;7.9;8.9;9.9},{"APRENDIENDO";"MEJORANDO";"MEJORANDO";"LO ESTAS LOGRANDO";"LO ESTAS LOGRANDO";"QUE BUEN PROGRAMA";"QUE BUEN PROGRAMA";"PASAS AL SIGUIENTE NIVEL"})</f>
        <v>APRENDIENDO</v>
      </c>
      <c r="G46" s="16">
        <f t="shared" si="2"/>
        <v>2.8624999999999998</v>
      </c>
      <c r="H46" s="17">
        <f t="shared" si="3"/>
        <v>209</v>
      </c>
      <c r="I46" s="18">
        <v>14</v>
      </c>
      <c r="J46" s="18">
        <v>16</v>
      </c>
      <c r="K46" s="18">
        <v>43</v>
      </c>
      <c r="L46" s="18">
        <v>41</v>
      </c>
      <c r="M46" s="18">
        <v>40</v>
      </c>
      <c r="N46" s="18">
        <v>30</v>
      </c>
      <c r="O46" s="18">
        <v>25</v>
      </c>
      <c r="P46" s="18">
        <v>20</v>
      </c>
    </row>
    <row r="47" spans="2:16" ht="15.75" customHeight="1" x14ac:dyDescent="0.3">
      <c r="B47" s="29">
        <v>40</v>
      </c>
      <c r="C47" s="51" t="s">
        <v>217</v>
      </c>
      <c r="D47" s="51" t="s">
        <v>218</v>
      </c>
      <c r="E47" s="35" t="s">
        <v>124</v>
      </c>
      <c r="F47" s="15" t="str">
        <f>LOOKUP(G47,{0;2.9;3.9;4.9;5.9;6.9;7.9;8.9;9.9},{"APRENDIENDO";"MEJORANDO";"MEJORANDO";"LO ESTAS LOGRANDO";"LO ESTAS LOGRANDO";"QUE BUEN PROGRAMA";"QUE BUEN PROGRAMA";"PASAS AL SIGUIENTE NIVEL"})</f>
        <v>APRENDIENDO</v>
      </c>
      <c r="G47" s="16">
        <f t="shared" si="2"/>
        <v>2.6749999999999998</v>
      </c>
      <c r="H47" s="17">
        <f t="shared" si="3"/>
        <v>204</v>
      </c>
      <c r="I47" s="18">
        <v>31</v>
      </c>
      <c r="J47" s="18">
        <v>25</v>
      </c>
      <c r="K47" s="18">
        <v>40</v>
      </c>
      <c r="L47" s="18">
        <v>37</v>
      </c>
      <c r="M47" s="18">
        <v>41</v>
      </c>
      <c r="N47" s="18">
        <v>20</v>
      </c>
      <c r="O47" s="18">
        <v>10</v>
      </c>
      <c r="P47" s="18">
        <v>10</v>
      </c>
    </row>
    <row r="48" spans="2:16" ht="15.75" customHeight="1" x14ac:dyDescent="0.3">
      <c r="B48" s="29">
        <v>41</v>
      </c>
      <c r="C48" s="29" t="s">
        <v>271</v>
      </c>
      <c r="D48" s="29" t="s">
        <v>78</v>
      </c>
      <c r="E48" s="35" t="s">
        <v>74</v>
      </c>
      <c r="F48" s="15" t="str">
        <f>LOOKUP(G48,{0;2.9;3.9;4.9;5.9;6.9;7.9;8.9;9.9},{"APRENDIENDO";"MEJORANDO";"MEJORANDO";"LO ESTAS LOGRANDO";"LO ESTAS LOGRANDO";"QUE BUEN PROGRAMA";"QUE BUEN PROGRAMA";"PASAS AL SIGUIENTE NIVEL"})</f>
        <v>APRENDIENDO</v>
      </c>
      <c r="G48" s="16">
        <f t="shared" si="2"/>
        <v>2.6625000000000001</v>
      </c>
      <c r="H48" s="17">
        <f t="shared" si="3"/>
        <v>203</v>
      </c>
      <c r="I48" s="18">
        <v>28</v>
      </c>
      <c r="J48" s="18">
        <v>27</v>
      </c>
      <c r="K48" s="18">
        <v>35</v>
      </c>
      <c r="L48" s="18">
        <v>32</v>
      </c>
      <c r="M48" s="18">
        <v>31</v>
      </c>
      <c r="N48" s="18">
        <v>23</v>
      </c>
      <c r="O48" s="18">
        <v>27</v>
      </c>
      <c r="P48" s="18">
        <v>10</v>
      </c>
    </row>
    <row r="49" spans="2:17" ht="15.75" customHeight="1" x14ac:dyDescent="0.3">
      <c r="B49" s="29">
        <v>42</v>
      </c>
      <c r="C49" s="29" t="s">
        <v>187</v>
      </c>
      <c r="D49" s="29" t="s">
        <v>188</v>
      </c>
      <c r="E49" s="35" t="s">
        <v>46</v>
      </c>
      <c r="F49" s="15" t="str">
        <f>LOOKUP(G49,{0;2.9;3.9;4.9;5.9;6.9;7.9;8.9;9.9},{"APRENDIENDO";"MEJORANDO";"MEJORANDO";"LO ESTAS LOGRANDO";"LO ESTAS LOGRANDO";"QUE BUEN PROGRAMA";"QUE BUEN PROGRAMA";"PASAS AL SIGUIENTE NIVEL"})</f>
        <v>APRENDIENDO</v>
      </c>
      <c r="G49" s="16">
        <f t="shared" si="2"/>
        <v>2.65</v>
      </c>
      <c r="H49" s="17">
        <f t="shared" si="3"/>
        <v>202</v>
      </c>
      <c r="I49" s="18">
        <v>25</v>
      </c>
      <c r="J49" s="18">
        <v>26</v>
      </c>
      <c r="K49" s="18">
        <v>30</v>
      </c>
      <c r="L49" s="18">
        <v>30</v>
      </c>
      <c r="M49" s="18">
        <v>41</v>
      </c>
      <c r="N49" s="18">
        <v>20</v>
      </c>
      <c r="O49" s="18">
        <v>30</v>
      </c>
      <c r="P49" s="18">
        <v>10</v>
      </c>
    </row>
    <row r="50" spans="2:17" ht="15.75" customHeight="1" x14ac:dyDescent="0.3">
      <c r="B50" s="29">
        <v>43</v>
      </c>
      <c r="C50" s="53" t="s">
        <v>290</v>
      </c>
      <c r="D50" s="53" t="s">
        <v>291</v>
      </c>
      <c r="E50" s="35" t="s">
        <v>132</v>
      </c>
      <c r="F50" s="15" t="str">
        <f>LOOKUP(G50,{0;2.9;3.9;4.9;5.9;6.9;7.9;8.9;9.9},{"APRENDIENDO";"MEJORANDO";"MEJORANDO";"LO ESTAS LOGRANDO";"LO ESTAS LOGRANDO";"QUE BUEN PROGRAMA";"QUE BUEN PROGRAMA";"PASAS AL SIGUIENTE NIVEL"})</f>
        <v>APRENDIENDO</v>
      </c>
      <c r="G50" s="16">
        <f t="shared" si="2"/>
        <v>2.65</v>
      </c>
      <c r="H50" s="17">
        <f t="shared" si="3"/>
        <v>192</v>
      </c>
      <c r="I50" s="18">
        <v>18</v>
      </c>
      <c r="J50" s="18">
        <v>18</v>
      </c>
      <c r="K50" s="18">
        <v>30</v>
      </c>
      <c r="L50" s="18">
        <v>30</v>
      </c>
      <c r="M50" s="18">
        <v>33</v>
      </c>
      <c r="N50" s="18">
        <v>31</v>
      </c>
      <c r="O50" s="18">
        <v>32</v>
      </c>
      <c r="P50" s="18">
        <v>20</v>
      </c>
    </row>
    <row r="51" spans="2:17" ht="15.75" customHeight="1" x14ac:dyDescent="0.3">
      <c r="B51" s="29">
        <v>44</v>
      </c>
      <c r="C51" s="53" t="s">
        <v>141</v>
      </c>
      <c r="D51" s="53" t="s">
        <v>251</v>
      </c>
      <c r="E51" s="52" t="s">
        <v>90</v>
      </c>
      <c r="F51" s="15" t="str">
        <f>LOOKUP(G51,{0;2.9;3.9;4.9;5.9;6.9;7.9;8.9;9.9},{"APRENDIENDO";"MEJORANDO";"MEJORANDO";"LO ESTAS LOGRANDO";"LO ESTAS LOGRANDO";"QUE BUEN PROGRAMA";"QUE BUEN PROGRAMA";"PASAS AL SIGUIENTE NIVEL"})</f>
        <v>APRENDIENDO</v>
      </c>
      <c r="G51" s="16">
        <f t="shared" si="2"/>
        <v>2.5125000000000002</v>
      </c>
      <c r="H51" s="17">
        <f t="shared" si="3"/>
        <v>191</v>
      </c>
      <c r="I51" s="18">
        <v>18</v>
      </c>
      <c r="J51" s="18">
        <v>20</v>
      </c>
      <c r="K51" s="18">
        <v>40</v>
      </c>
      <c r="L51" s="18">
        <v>37</v>
      </c>
      <c r="M51" s="18">
        <v>42</v>
      </c>
      <c r="N51" s="18">
        <v>17</v>
      </c>
      <c r="O51" s="18">
        <v>17</v>
      </c>
      <c r="P51" s="18">
        <v>10</v>
      </c>
    </row>
    <row r="52" spans="2:17" ht="15.75" customHeight="1" x14ac:dyDescent="0.3">
      <c r="B52" s="29">
        <v>45</v>
      </c>
      <c r="C52" s="29" t="s">
        <v>226</v>
      </c>
      <c r="D52" s="29" t="s">
        <v>227</v>
      </c>
      <c r="E52" s="52" t="s">
        <v>49</v>
      </c>
      <c r="F52" s="15" t="str">
        <f>LOOKUP(G52,{0;2.9;3.9;4.9;5.9;6.9;7.9;8.9;9.9},{"APRENDIENDO";"MEJORANDO";"MEJORANDO";"LO ESTAS LOGRANDO";"LO ESTAS LOGRANDO";"QUE BUEN PROGRAMA";"QUE BUEN PROGRAMA";"PASAS AL SIGUIENTE NIVEL"})</f>
        <v>APRENDIENDO</v>
      </c>
      <c r="G52" s="16">
        <f t="shared" si="2"/>
        <v>2.625</v>
      </c>
      <c r="H52" s="17">
        <f t="shared" si="3"/>
        <v>190</v>
      </c>
      <c r="I52" s="18">
        <v>16</v>
      </c>
      <c r="J52" s="18">
        <v>18</v>
      </c>
      <c r="K52" s="18">
        <v>40</v>
      </c>
      <c r="L52" s="18">
        <v>35</v>
      </c>
      <c r="M52" s="18">
        <v>28</v>
      </c>
      <c r="N52" s="18">
        <v>25</v>
      </c>
      <c r="O52" s="18">
        <v>28</v>
      </c>
      <c r="P52" s="18">
        <v>20</v>
      </c>
    </row>
    <row r="53" spans="2:17" ht="15.75" customHeight="1" x14ac:dyDescent="0.3">
      <c r="B53" s="29">
        <v>46</v>
      </c>
      <c r="C53" s="53" t="s">
        <v>282</v>
      </c>
      <c r="D53" s="53" t="s">
        <v>283</v>
      </c>
      <c r="E53" s="35" t="s">
        <v>52</v>
      </c>
      <c r="F53" s="15" t="str">
        <f>LOOKUP(G53,{0;2.9;3.9;4.9;5.9;6.9;7.9;8.9;9.9},{"APRENDIENDO";"MEJORANDO";"MEJORANDO";"LO ESTAS LOGRANDO";"LO ESTAS LOGRANDO";"QUE BUEN PROGRAMA";"QUE BUEN PROGRAMA";"PASAS AL SIGUIENTE NIVEL"})</f>
        <v>APRENDIENDO</v>
      </c>
      <c r="G53" s="16">
        <f t="shared" si="2"/>
        <v>2.625</v>
      </c>
      <c r="H53" s="17">
        <f t="shared" si="3"/>
        <v>190</v>
      </c>
      <c r="I53" s="18">
        <v>21</v>
      </c>
      <c r="J53" s="18">
        <v>20</v>
      </c>
      <c r="K53" s="18">
        <v>30</v>
      </c>
      <c r="L53" s="18">
        <v>30</v>
      </c>
      <c r="M53" s="18">
        <v>30</v>
      </c>
      <c r="N53" s="18">
        <v>32</v>
      </c>
      <c r="O53" s="18">
        <v>27</v>
      </c>
      <c r="P53" s="18">
        <v>20</v>
      </c>
    </row>
    <row r="54" spans="2:17" ht="15.75" customHeight="1" x14ac:dyDescent="0.3">
      <c r="B54" s="29">
        <v>47</v>
      </c>
      <c r="C54" s="53" t="s">
        <v>263</v>
      </c>
      <c r="D54" s="53" t="s">
        <v>264</v>
      </c>
      <c r="E54" s="35" t="s">
        <v>85</v>
      </c>
      <c r="F54" s="15" t="str">
        <f>LOOKUP(G54,{0;2.9;3.9;4.9;5.9;6.9;7.9;8.9;9.9},{"APRENDIENDO";"MEJORANDO";"MEJORANDO";"LO ESTAS LOGRANDO";"LO ESTAS LOGRANDO";"QUE BUEN PROGRAMA";"QUE BUEN PROGRAMA";"PASAS AL SIGUIENTE NIVEL"})</f>
        <v>APRENDIENDO</v>
      </c>
      <c r="G54" s="16">
        <f t="shared" si="2"/>
        <v>2.7250000000000001</v>
      </c>
      <c r="H54" s="17">
        <f t="shared" si="3"/>
        <v>189</v>
      </c>
      <c r="I54" s="18">
        <v>23</v>
      </c>
      <c r="J54" s="18">
        <v>24</v>
      </c>
      <c r="K54" s="18">
        <v>32</v>
      </c>
      <c r="L54" s="18">
        <v>28</v>
      </c>
      <c r="M54" s="18">
        <v>27</v>
      </c>
      <c r="N54" s="18">
        <v>27</v>
      </c>
      <c r="O54" s="18">
        <v>28</v>
      </c>
      <c r="P54" s="18">
        <v>29</v>
      </c>
    </row>
    <row r="55" spans="2:17" ht="15.75" customHeight="1" x14ac:dyDescent="0.3">
      <c r="B55" s="29">
        <v>48</v>
      </c>
      <c r="C55" s="29" t="s">
        <v>191</v>
      </c>
      <c r="D55" s="29" t="s">
        <v>192</v>
      </c>
      <c r="E55" s="35" t="s">
        <v>46</v>
      </c>
      <c r="F55" s="15" t="str">
        <f>LOOKUP(G55,{0;2.9;3.9;4.9;5.9;6.9;7.9;8.9;9.9},{"APRENDIENDO";"MEJORANDO";"MEJORANDO";"LO ESTAS LOGRANDO";"LO ESTAS LOGRANDO";"QUE BUEN PROGRAMA";"QUE BUEN PROGRAMA";"PASAS AL SIGUIENTE NIVEL"})</f>
        <v>APRENDIENDO</v>
      </c>
      <c r="G55" s="16">
        <f t="shared" si="2"/>
        <v>2.3875000000000002</v>
      </c>
      <c r="H55" s="17">
        <f t="shared" si="3"/>
        <v>181</v>
      </c>
      <c r="I55" s="18">
        <v>25</v>
      </c>
      <c r="J55" s="18">
        <v>16</v>
      </c>
      <c r="K55" s="18">
        <v>45</v>
      </c>
      <c r="L55" s="18">
        <v>33</v>
      </c>
      <c r="M55" s="18">
        <v>42</v>
      </c>
      <c r="N55" s="18">
        <v>10</v>
      </c>
      <c r="O55" s="18">
        <v>10</v>
      </c>
      <c r="P55" s="18">
        <v>10</v>
      </c>
    </row>
    <row r="56" spans="2:17" ht="15.75" customHeight="1" x14ac:dyDescent="0.3">
      <c r="B56" s="29">
        <v>49</v>
      </c>
      <c r="C56" s="29" t="s">
        <v>221</v>
      </c>
      <c r="D56" s="29" t="s">
        <v>222</v>
      </c>
      <c r="E56" s="52" t="s">
        <v>49</v>
      </c>
      <c r="F56" s="15" t="str">
        <f>LOOKUP(G56,{0;2.9;3.9;4.9;5.9;6.9;7.9;8.9;9.9},{"APRENDIENDO";"MEJORANDO";"MEJORANDO";"LO ESTAS LOGRANDO";"LO ESTAS LOGRANDO";"QUE BUEN PROGRAMA";"QUE BUEN PROGRAMA";"PASAS AL SIGUIENTE NIVEL"})</f>
        <v>APRENDIENDO</v>
      </c>
      <c r="G56" s="16">
        <f t="shared" si="2"/>
        <v>2.625</v>
      </c>
      <c r="H56" s="17">
        <f t="shared" si="3"/>
        <v>180</v>
      </c>
      <c r="I56" s="18">
        <v>13</v>
      </c>
      <c r="J56" s="18">
        <v>15</v>
      </c>
      <c r="K56" s="18">
        <v>30</v>
      </c>
      <c r="L56" s="18">
        <v>32</v>
      </c>
      <c r="M56" s="18">
        <v>30</v>
      </c>
      <c r="N56" s="18">
        <v>30</v>
      </c>
      <c r="O56" s="18">
        <v>30</v>
      </c>
      <c r="P56" s="18">
        <v>30</v>
      </c>
    </row>
    <row r="57" spans="2:17" ht="15.75" customHeight="1" x14ac:dyDescent="0.3">
      <c r="B57" s="29">
        <v>50</v>
      </c>
      <c r="C57" s="29" t="s">
        <v>174</v>
      </c>
      <c r="D57" s="29" t="s">
        <v>175</v>
      </c>
      <c r="E57" s="35" t="s">
        <v>37</v>
      </c>
      <c r="F57" s="15" t="str">
        <f>LOOKUP(G57,{0;2.9;3.9;4.9;5.9;6.9;7.9;8.9;9.9},{"APRENDIENDO";"MEJORANDO";"MEJORANDO";"LO ESTAS LOGRANDO";"LO ESTAS LOGRANDO";"QUE BUEN PROGRAMA";"QUE BUEN PROGRAMA";"PASAS AL SIGUIENTE NIVEL"})</f>
        <v>APRENDIENDO</v>
      </c>
      <c r="G57" s="16">
        <f t="shared" si="2"/>
        <v>2.3250000000000002</v>
      </c>
      <c r="H57" s="17">
        <f t="shared" si="3"/>
        <v>176</v>
      </c>
      <c r="I57" s="18">
        <v>15</v>
      </c>
      <c r="J57" s="18">
        <v>16</v>
      </c>
      <c r="K57" s="18">
        <v>35</v>
      </c>
      <c r="L57" s="18">
        <v>35</v>
      </c>
      <c r="M57" s="18">
        <v>40</v>
      </c>
      <c r="N57" s="18">
        <v>10</v>
      </c>
      <c r="O57" s="18">
        <v>25</v>
      </c>
      <c r="P57" s="18">
        <v>10</v>
      </c>
    </row>
    <row r="58" spans="2:17" ht="15.75" customHeight="1" x14ac:dyDescent="0.3">
      <c r="B58" s="29">
        <v>51</v>
      </c>
      <c r="C58" s="53" t="s">
        <v>265</v>
      </c>
      <c r="D58" s="53" t="s">
        <v>266</v>
      </c>
      <c r="E58" s="35" t="s">
        <v>85</v>
      </c>
      <c r="F58" s="15" t="str">
        <f>LOOKUP(G58,{0;2.9;3.9;4.9;5.9;6.9;7.9;8.9;9.9},{"APRENDIENDO";"MEJORANDO";"MEJORANDO";"LO ESTAS LOGRANDO";"LO ESTAS LOGRANDO";"QUE BUEN PROGRAMA";"QUE BUEN PROGRAMA";"PASAS AL SIGUIENTE NIVEL"})</f>
        <v>APRENDIENDO</v>
      </c>
      <c r="G58" s="16">
        <f t="shared" si="2"/>
        <v>2.4375</v>
      </c>
      <c r="H58" s="17">
        <f t="shared" si="3"/>
        <v>174</v>
      </c>
      <c r="I58" s="18">
        <v>24</v>
      </c>
      <c r="J58" s="18">
        <v>18</v>
      </c>
      <c r="K58" s="18">
        <v>26</v>
      </c>
      <c r="L58" s="18">
        <v>25</v>
      </c>
      <c r="M58" s="18">
        <v>28</v>
      </c>
      <c r="N58" s="18">
        <v>23</v>
      </c>
      <c r="O58" s="18">
        <v>30</v>
      </c>
      <c r="P58" s="18">
        <v>21</v>
      </c>
    </row>
    <row r="59" spans="2:17" ht="15.75" customHeight="1" x14ac:dyDescent="0.3">
      <c r="B59" s="29">
        <v>52</v>
      </c>
      <c r="C59" s="53" t="s">
        <v>286</v>
      </c>
      <c r="D59" s="53" t="s">
        <v>287</v>
      </c>
      <c r="E59" s="35" t="s">
        <v>52</v>
      </c>
      <c r="F59" s="15" t="str">
        <f>LOOKUP(G59,{0;2.9;3.9;4.9;5.9;6.9;7.9;8.9;9.9},{"APRENDIENDO";"MEJORANDO";"MEJORANDO";"LO ESTAS LOGRANDO";"LO ESTAS LOGRANDO";"QUE BUEN PROGRAMA";"QUE BUEN PROGRAMA";"PASAS AL SIGUIENTE NIVEL"})</f>
        <v>APRENDIENDO</v>
      </c>
      <c r="G59" s="16">
        <f t="shared" si="2"/>
        <v>2.4</v>
      </c>
      <c r="H59" s="17">
        <f t="shared" si="3"/>
        <v>172</v>
      </c>
      <c r="I59" s="18">
        <v>20</v>
      </c>
      <c r="J59" s="18">
        <v>18</v>
      </c>
      <c r="K59" s="18">
        <v>32</v>
      </c>
      <c r="L59" s="18">
        <v>32</v>
      </c>
      <c r="M59" s="18">
        <v>30</v>
      </c>
      <c r="N59" s="18">
        <v>20</v>
      </c>
      <c r="O59" s="18">
        <v>20</v>
      </c>
      <c r="P59" s="18">
        <v>20</v>
      </c>
    </row>
    <row r="60" spans="2:17" ht="15.75" customHeight="1" x14ac:dyDescent="0.3">
      <c r="B60" s="29">
        <v>53</v>
      </c>
      <c r="C60" s="58" t="s">
        <v>292</v>
      </c>
      <c r="D60" s="58" t="s">
        <v>293</v>
      </c>
      <c r="E60" s="52" t="s">
        <v>140</v>
      </c>
      <c r="F60" s="15" t="str">
        <f>LOOKUP(G60,{0;2.9;3.9;4.9;5.9;6.9;7.9;8.9;9.9},{"APRENDIENDO";"MEJORANDO";"MEJORANDO";"LO ESTAS LOGRANDO";"LO ESTAS LOGRANDO";"QUE BUEN PROGRAMA";"QUE BUEN PROGRAMA";"PASAS AL SIGUIENTE NIVEL"})</f>
        <v>APRENDIENDO</v>
      </c>
      <c r="G60" s="16">
        <f t="shared" si="2"/>
        <v>2.3875000000000002</v>
      </c>
      <c r="H60" s="17">
        <f t="shared" si="3"/>
        <v>171</v>
      </c>
      <c r="I60" s="18">
        <v>19</v>
      </c>
      <c r="J60" s="18">
        <v>20</v>
      </c>
      <c r="K60" s="18">
        <v>24</v>
      </c>
      <c r="L60" s="18">
        <v>25</v>
      </c>
      <c r="M60" s="18">
        <v>35</v>
      </c>
      <c r="N60" s="18">
        <v>25</v>
      </c>
      <c r="O60" s="18">
        <v>23</v>
      </c>
      <c r="P60" s="18">
        <v>20</v>
      </c>
    </row>
    <row r="61" spans="2:17" ht="15.75" customHeight="1" x14ac:dyDescent="0.3">
      <c r="B61" s="29">
        <v>54</v>
      </c>
      <c r="C61" s="54" t="s">
        <v>229</v>
      </c>
      <c r="D61" s="54" t="s">
        <v>230</v>
      </c>
      <c r="E61" s="35" t="s">
        <v>100</v>
      </c>
      <c r="F61" s="15" t="str">
        <f>LOOKUP(G61,{0;2.9;3.9;4.9;5.9;6.9;7.9;8.9;9.9},{"APRENDIENDO";"MEJORANDO";"MEJORANDO";"LO ESTAS LOGRANDO";"LO ESTAS LOGRANDO";"QUE BUEN PROGRAMA";"QUE BUEN PROGRAMA";"PASAS AL SIGUIENTE NIVEL"})</f>
        <v>APRENDIENDO</v>
      </c>
      <c r="G61" s="16">
        <f t="shared" si="2"/>
        <v>2.2000000000000002</v>
      </c>
      <c r="H61" s="17">
        <f t="shared" si="3"/>
        <v>166</v>
      </c>
      <c r="I61" s="18">
        <v>11</v>
      </c>
      <c r="J61" s="18">
        <v>15</v>
      </c>
      <c r="K61" s="18">
        <v>40</v>
      </c>
      <c r="L61" s="18">
        <v>35</v>
      </c>
      <c r="M61" s="18">
        <v>34</v>
      </c>
      <c r="N61" s="18">
        <v>21</v>
      </c>
      <c r="O61" s="18">
        <v>10</v>
      </c>
      <c r="P61" s="18">
        <v>10</v>
      </c>
    </row>
    <row r="62" spans="2:17" ht="15.75" customHeight="1" x14ac:dyDescent="0.3">
      <c r="B62" s="29">
        <v>55</v>
      </c>
      <c r="C62" s="53" t="s">
        <v>254</v>
      </c>
      <c r="D62" s="53" t="s">
        <v>87</v>
      </c>
      <c r="E62" s="35" t="s">
        <v>85</v>
      </c>
      <c r="F62" s="15" t="str">
        <f>LOOKUP(G62,{0;2.9;3.9;4.9;5.9;6.9;7.9;8.9;9.9},{"APRENDIENDO";"MEJORANDO";"MEJORANDO";"LO ESTAS LOGRANDO";"LO ESTAS LOGRANDO";"QUE BUEN PROGRAMA";"QUE BUEN PROGRAMA";"PASAS AL SIGUIENTE NIVEL"})</f>
        <v>APRENDIENDO</v>
      </c>
      <c r="G62" s="16">
        <f t="shared" si="2"/>
        <v>2.0499999999999998</v>
      </c>
      <c r="H62" s="17">
        <f t="shared" si="3"/>
        <v>154</v>
      </c>
      <c r="I62" s="18">
        <v>5</v>
      </c>
      <c r="J62" s="18">
        <v>8</v>
      </c>
      <c r="K62" s="18">
        <v>30</v>
      </c>
      <c r="L62" s="18">
        <v>27</v>
      </c>
      <c r="M62" s="18">
        <v>35</v>
      </c>
      <c r="N62" s="18">
        <v>23</v>
      </c>
      <c r="O62" s="18">
        <v>26</v>
      </c>
      <c r="P62" s="18">
        <v>10</v>
      </c>
    </row>
    <row r="63" spans="2:17" ht="15.75" customHeight="1" x14ac:dyDescent="0.3">
      <c r="B63" s="29">
        <v>56</v>
      </c>
      <c r="C63" s="53" t="s">
        <v>284</v>
      </c>
      <c r="D63" s="53" t="s">
        <v>285</v>
      </c>
      <c r="E63" s="35" t="s">
        <v>52</v>
      </c>
      <c r="F63" s="15" t="str">
        <f>LOOKUP(G63,{0;2.9;3.9;4.9;5.9;6.9;7.9;8.9;9.9},{"APRENDIENDO";"MEJORANDO";"MEJORANDO";"LO ESTAS LOGRANDO";"LO ESTAS LOGRANDO";"QUE BUEN PROGRAMA";"QUE BUEN PROGRAMA";"PASAS AL SIGUIENTE NIVEL"})</f>
        <v>APRENDIENDO</v>
      </c>
      <c r="G63" s="16">
        <f t="shared" si="2"/>
        <v>1.7625</v>
      </c>
      <c r="H63" s="17">
        <f t="shared" si="3"/>
        <v>121</v>
      </c>
      <c r="I63" s="18">
        <v>15</v>
      </c>
      <c r="J63" s="18">
        <v>13</v>
      </c>
      <c r="K63" s="18">
        <v>15</v>
      </c>
      <c r="L63" s="18">
        <v>15</v>
      </c>
      <c r="M63" s="18">
        <v>20</v>
      </c>
      <c r="N63" s="18">
        <v>21</v>
      </c>
      <c r="O63" s="18">
        <v>22</v>
      </c>
      <c r="P63" s="18">
        <v>20</v>
      </c>
    </row>
    <row r="64" spans="2:17" ht="15.75" customHeight="1" x14ac:dyDescent="0.3">
      <c r="B64" s="29">
        <v>57</v>
      </c>
      <c r="C64" s="29" t="s">
        <v>219</v>
      </c>
      <c r="D64" s="29" t="s">
        <v>220</v>
      </c>
      <c r="E64" s="52" t="s">
        <v>49</v>
      </c>
      <c r="F64" s="15" t="str">
        <f>LOOKUP(G64,{0;2.9;3.9;4.9;5.9;6.9;7.9;8.9;9.9},{"APRENDIENDO";"MEJORANDO";"MEJORANDO";"LO ESTAS LOGRANDO";"LO ESTAS LOGRANDO";"QUE BUEN PROGRAMA";"QUE BUEN PROGRAMA";"PASAS AL SIGUIENTE NIVEL"})</f>
        <v>APRENDIENDO</v>
      </c>
      <c r="G64" s="16">
        <f t="shared" si="2"/>
        <v>1.5874999999999999</v>
      </c>
      <c r="H64" s="17">
        <f t="shared" si="3"/>
        <v>117</v>
      </c>
      <c r="I64" s="18">
        <v>25</v>
      </c>
      <c r="J64" s="18">
        <v>26</v>
      </c>
      <c r="K64" s="18">
        <v>12</v>
      </c>
      <c r="L64" s="18">
        <v>12</v>
      </c>
      <c r="M64" s="18">
        <v>12</v>
      </c>
      <c r="N64" s="18">
        <v>20</v>
      </c>
      <c r="O64" s="18">
        <v>10</v>
      </c>
      <c r="P64" s="18">
        <v>10</v>
      </c>
      <c r="Q64" s="37"/>
    </row>
    <row r="65" spans="2:17" ht="15.75" customHeight="1" x14ac:dyDescent="0.3">
      <c r="B65" s="29">
        <v>58</v>
      </c>
      <c r="C65" s="53" t="s">
        <v>183</v>
      </c>
      <c r="D65" s="53" t="s">
        <v>184</v>
      </c>
      <c r="E65" s="35" t="s">
        <v>132</v>
      </c>
      <c r="F65" s="31" t="str">
        <f>LOOKUP(G65,{0;2.9;3.9;4.9;5.9;6.9;7.9;8.9;9.9},{"APRENDIENDO";"MEJORANDO";"MEJORANDO";"LO ESTAS LOGRANDO";"LO ESTAS LOGRANDO";"QUE BUEN PROGRAMA";"QUE BUEN PROGRAMA";"PASAS AL SIGUIENTE NIVEL"})</f>
        <v>APRENDIENDO</v>
      </c>
      <c r="G65" s="32">
        <f t="shared" si="2"/>
        <v>2.7250000000000001</v>
      </c>
      <c r="H65" s="33">
        <f>SUM(I65:L65)</f>
        <v>104</v>
      </c>
      <c r="I65" s="34">
        <v>13</v>
      </c>
      <c r="J65" s="34">
        <v>11</v>
      </c>
      <c r="K65" s="34">
        <v>40</v>
      </c>
      <c r="L65" s="34">
        <v>40</v>
      </c>
      <c r="M65" s="34">
        <v>24</v>
      </c>
      <c r="N65" s="34">
        <v>40</v>
      </c>
      <c r="O65" s="34">
        <v>10</v>
      </c>
      <c r="P65" s="34">
        <v>40</v>
      </c>
    </row>
    <row r="66" spans="2:17" ht="15.75" customHeight="1" x14ac:dyDescent="0.3">
      <c r="B66" s="29">
        <v>59</v>
      </c>
      <c r="C66" s="54" t="s">
        <v>170</v>
      </c>
      <c r="D66" s="54" t="s">
        <v>171</v>
      </c>
      <c r="E66" s="52" t="s">
        <v>146</v>
      </c>
      <c r="F66" s="15" t="str">
        <f>LOOKUP(G66,{0;2.9;3.9;4.9;5.9;6.9;7.9;8.9;9.9},{"APRENDIENDO";"MEJORANDO";"MEJORANDO";"LO ESTAS LOGRANDO";"LO ESTAS LOGRANDO";"QUE BUEN PROGRAMA";"QUE BUEN PROGRAMA";"PASAS AL SIGUIENTE NIVEL"})</f>
        <v>APRENDIENDO</v>
      </c>
      <c r="G66" s="16">
        <f t="shared" si="2"/>
        <v>0</v>
      </c>
      <c r="H66" s="17">
        <f t="shared" ref="H66:H73" si="4">SUM(I66:O66)</f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</row>
    <row r="67" spans="2:17" ht="15.75" customHeight="1" x14ac:dyDescent="0.3">
      <c r="B67" s="29">
        <v>60</v>
      </c>
      <c r="C67" s="54" t="s">
        <v>172</v>
      </c>
      <c r="D67" s="54" t="s">
        <v>173</v>
      </c>
      <c r="E67" s="52" t="s">
        <v>146</v>
      </c>
      <c r="F67" s="15" t="str">
        <f>LOOKUP(G67,{0;2.9;3.9;4.9;5.9;6.9;7.9;8.9;9.9},{"APRENDIENDO";"MEJORANDO";"MEJORANDO";"LO ESTAS LOGRANDO";"LO ESTAS LOGRANDO";"QUE BUEN PROGRAMA";"QUE BUEN PROGRAMA";"PASAS AL SIGUIENTE NIVEL"})</f>
        <v>APRENDIENDO</v>
      </c>
      <c r="G67" s="16">
        <f t="shared" si="2"/>
        <v>0</v>
      </c>
      <c r="H67" s="17">
        <f t="shared" si="4"/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  <c r="N67" s="18">
        <v>0</v>
      </c>
      <c r="O67" s="18">
        <v>0</v>
      </c>
      <c r="P67" s="18">
        <v>0</v>
      </c>
    </row>
    <row r="68" spans="2:17" ht="15.75" customHeight="1" x14ac:dyDescent="0.3">
      <c r="B68" s="29">
        <v>61</v>
      </c>
      <c r="C68" s="29" t="s">
        <v>179</v>
      </c>
      <c r="D68" s="29" t="s">
        <v>180</v>
      </c>
      <c r="E68" s="35" t="s">
        <v>178</v>
      </c>
      <c r="F68" s="15" t="str">
        <f>LOOKUP(G68,{0;2.9;3.9;4.9;5.9;6.9;7.9;8.9;9.9},{"APRENDIENDO";"MEJORANDO";"MEJORANDO";"LO ESTAS LOGRANDO";"LO ESTAS LOGRANDO";"QUE BUEN PROGRAMA";"QUE BUEN PROGRAMA";"PASAS AL SIGUIENTE NIVEL"})</f>
        <v>APRENDIENDO</v>
      </c>
      <c r="G68" s="16">
        <f t="shared" si="2"/>
        <v>0</v>
      </c>
      <c r="H68" s="17">
        <f t="shared" si="4"/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v>0</v>
      </c>
      <c r="P68" s="18">
        <v>0</v>
      </c>
    </row>
    <row r="69" spans="2:17" ht="15.75" customHeight="1" x14ac:dyDescent="0.3">
      <c r="B69" s="29">
        <v>62</v>
      </c>
      <c r="C69" s="53" t="s">
        <v>181</v>
      </c>
      <c r="D69" s="53" t="s">
        <v>182</v>
      </c>
      <c r="E69" s="35" t="s">
        <v>132</v>
      </c>
      <c r="F69" s="15" t="str">
        <f>LOOKUP(G69,{0;2.9;3.9;4.9;5.9;6.9;7.9;8.9;9.9},{"APRENDIENDO";"MEJORANDO";"MEJORANDO";"LO ESTAS LOGRANDO";"LO ESTAS LOGRANDO";"QUE BUEN PROGRAMA";"QUE BUEN PROGRAMA";"PASAS AL SIGUIENTE NIVEL"})</f>
        <v>APRENDIENDO</v>
      </c>
      <c r="G69" s="16">
        <f t="shared" si="2"/>
        <v>0</v>
      </c>
      <c r="H69" s="17">
        <f t="shared" si="4"/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8">
        <v>0</v>
      </c>
    </row>
    <row r="70" spans="2:17" ht="15.75" customHeight="1" x14ac:dyDescent="0.3">
      <c r="B70" s="29">
        <v>63</v>
      </c>
      <c r="C70" s="54" t="s">
        <v>193</v>
      </c>
      <c r="D70" s="54" t="s">
        <v>194</v>
      </c>
      <c r="E70" s="35" t="s">
        <v>127</v>
      </c>
      <c r="F70" s="15" t="str">
        <f>LOOKUP(G70,{0;2.9;3.9;4.9;5.9;6.9;7.9;8.9;9.9},{"APRENDIENDO";"MEJORANDO";"MEJORANDO";"LO ESTAS LOGRANDO";"LO ESTAS LOGRANDO";"QUE BUEN PROGRAMA";"QUE BUEN PROGRAMA";"PASAS AL SIGUIENTE NIVEL"})</f>
        <v>APRENDIENDO</v>
      </c>
      <c r="G70" s="16">
        <f t="shared" si="2"/>
        <v>0</v>
      </c>
      <c r="H70" s="17">
        <f t="shared" si="4"/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8">
        <v>0</v>
      </c>
    </row>
    <row r="71" spans="2:17" ht="15.75" customHeight="1" x14ac:dyDescent="0.3">
      <c r="B71" s="29">
        <v>64</v>
      </c>
      <c r="C71" s="54" t="s">
        <v>195</v>
      </c>
      <c r="D71" s="54" t="s">
        <v>196</v>
      </c>
      <c r="E71" s="35" t="s">
        <v>127</v>
      </c>
      <c r="F71" s="15" t="str">
        <f>LOOKUP(G71,{0;2.9;3.9;4.9;5.9;6.9;7.9;8.9;9.9},{"APRENDIENDO";"MEJORANDO";"MEJORANDO";"LO ESTAS LOGRANDO";"LO ESTAS LOGRANDO";"QUE BUEN PROGRAMA";"QUE BUEN PROGRAMA";"PASAS AL SIGUIENTE NIVEL"})</f>
        <v>APRENDIENDO</v>
      </c>
      <c r="G71" s="16">
        <f t="shared" si="2"/>
        <v>0</v>
      </c>
      <c r="H71" s="17">
        <f t="shared" si="4"/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8">
        <v>0</v>
      </c>
      <c r="Q71" s="37"/>
    </row>
    <row r="72" spans="2:17" ht="15.75" customHeight="1" x14ac:dyDescent="0.3">
      <c r="B72" s="29">
        <v>65</v>
      </c>
      <c r="C72" s="53" t="s">
        <v>257</v>
      </c>
      <c r="D72" s="53" t="s">
        <v>258</v>
      </c>
      <c r="E72" s="35" t="s">
        <v>85</v>
      </c>
      <c r="F72" s="15" t="str">
        <f>LOOKUP(G72,{0;2.9;3.9;4.9;5.9;6.9;7.9;8.9;9.9},{"APRENDIENDO";"MEJORANDO";"MEJORANDO";"LO ESTAS LOGRANDO";"LO ESTAS LOGRANDO";"QUE BUEN PROGRAMA";"QUE BUEN PROGRAMA";"PASAS AL SIGUIENTE NIVEL"})</f>
        <v>APRENDIENDO</v>
      </c>
      <c r="G72" s="16">
        <f t="shared" si="2"/>
        <v>0</v>
      </c>
      <c r="H72" s="17">
        <f t="shared" si="4"/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</row>
    <row r="73" spans="2:17" ht="15.75" customHeight="1" x14ac:dyDescent="0.3">
      <c r="B73" s="29">
        <v>66</v>
      </c>
      <c r="C73" s="67" t="s">
        <v>288</v>
      </c>
      <c r="D73" s="67" t="s">
        <v>289</v>
      </c>
      <c r="E73" s="68" t="s">
        <v>90</v>
      </c>
      <c r="F73" s="15" t="str">
        <f>LOOKUP(G73,{0;2.9;3.9;4.9;5.9;6.9;7.9;8.9;9.9},{"APRENDIENDO";"MEJORANDO";"MEJORANDO";"LO ESTAS LOGRANDO";"LO ESTAS LOGRANDO";"QUE BUEN PROGRAMA";"QUE BUEN PROGRAMA";"PASAS AL SIGUIENTE NIVEL"})</f>
        <v>APRENDIENDO</v>
      </c>
      <c r="G73" s="16">
        <f t="shared" si="2"/>
        <v>0</v>
      </c>
      <c r="H73" s="17">
        <f t="shared" si="4"/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8">
        <v>0</v>
      </c>
    </row>
    <row r="74" spans="2:17" ht="15.75" customHeight="1" x14ac:dyDescent="0.3">
      <c r="G74" s="19"/>
    </row>
    <row r="75" spans="2:17" ht="15.75" customHeight="1" x14ac:dyDescent="0.3">
      <c r="G75" s="19"/>
    </row>
    <row r="76" spans="2:17" ht="15.75" customHeight="1" x14ac:dyDescent="0.3">
      <c r="G76" s="19"/>
    </row>
    <row r="77" spans="2:17" ht="15.75" customHeight="1" x14ac:dyDescent="0.3">
      <c r="G77" s="19"/>
    </row>
    <row r="78" spans="2:17" ht="15.75" customHeight="1" x14ac:dyDescent="0.3">
      <c r="G78" s="19"/>
    </row>
    <row r="79" spans="2:17" ht="15.75" customHeight="1" x14ac:dyDescent="0.3">
      <c r="G79" s="19"/>
    </row>
    <row r="80" spans="2:1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  <row r="998" spans="7:7" ht="15.75" customHeight="1" x14ac:dyDescent="0.3">
      <c r="G998" s="19"/>
    </row>
    <row r="999" spans="7:7" ht="15.75" customHeight="1" x14ac:dyDescent="0.3">
      <c r="G999" s="19"/>
    </row>
    <row r="1000" spans="7:7" ht="15.75" customHeight="1" x14ac:dyDescent="0.3">
      <c r="G1000" s="19"/>
    </row>
  </sheetData>
  <sheetProtection algorithmName="SHA-512" hashValue="ygt13LYu28oFVjPbkfQcH+i8LnJUe4+ofubx/8s3pUHRVyUZ4X6z1ypkVFmbhOgEpwXdgd7oYnwSiJAIZkEaWQ==" saltValue="Exdd/U2OEFvplvl5aNVnKg==" spinCount="100000" sheet="1" objects="1" scenarios="1" selectLockedCells="1" selectUnlockedCells="1"/>
  <autoFilter ref="A7:AA7" xr:uid="{00000000-0001-0000-0000-000000000000}">
    <sortState xmlns:xlrd2="http://schemas.microsoft.com/office/spreadsheetml/2017/richdata2" ref="A8:AA73">
      <sortCondition descending="1" ref="H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91180-74EE-42B7-A20F-A3921B2B4D10}">
  <sheetPr>
    <tabColor rgb="FFFFFF00"/>
  </sheetPr>
  <dimension ref="A1:AA998"/>
  <sheetViews>
    <sheetView topLeftCell="B1" workbookViewId="0">
      <selection activeCell="I1" sqref="I1:Q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17" width="11.44140625" hidden="1" customWidth="1"/>
    <col min="18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thickBot="1" x14ac:dyDescent="0.35">
      <c r="A6" s="5"/>
      <c r="B6" s="5"/>
      <c r="C6" s="99" t="s">
        <v>298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6.2" thickBot="1" x14ac:dyDescent="0.35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54" t="s">
        <v>309</v>
      </c>
      <c r="D8" s="54" t="s">
        <v>310</v>
      </c>
      <c r="E8" s="35" t="s">
        <v>127</v>
      </c>
      <c r="F8" s="15" t="str">
        <f>LOOKUP(G8,{0;2.9;3.9;4.9;5.9;6.9;7.9;8.9;9.9},{"APRENDIENDO";"MEJORANDO";"MEJORANDO";"LO ESTAS LOGRANDO";"LO ESTAS LOGRANDO";"QUE BUEN PROGRAMA";"QUE BUEN PROGRAMA";"PASAS AL SIGUIENTE NIVEL"})</f>
        <v>MEJORANDO</v>
      </c>
      <c r="G8" s="16">
        <f t="shared" ref="G8:G37" si="0">AVERAGE(I8:P8)/10</f>
        <v>3.9249999999999998</v>
      </c>
      <c r="H8" s="17">
        <f t="shared" ref="H8:H19" si="1">SUM(I8:O8)</f>
        <v>277</v>
      </c>
      <c r="I8" s="18">
        <v>28</v>
      </c>
      <c r="J8" s="18">
        <v>33</v>
      </c>
      <c r="K8" s="18">
        <v>48</v>
      </c>
      <c r="L8" s="18">
        <v>46</v>
      </c>
      <c r="M8" s="18">
        <v>45</v>
      </c>
      <c r="N8" s="18">
        <v>38</v>
      </c>
      <c r="O8" s="18">
        <v>39</v>
      </c>
      <c r="P8" s="18">
        <v>37</v>
      </c>
    </row>
    <row r="9" spans="1:27" ht="14.4" x14ac:dyDescent="0.3">
      <c r="B9" s="29">
        <v>2</v>
      </c>
      <c r="C9" s="51" t="s">
        <v>307</v>
      </c>
      <c r="D9" s="51" t="s">
        <v>308</v>
      </c>
      <c r="E9" s="35" t="s">
        <v>124</v>
      </c>
      <c r="F9" s="15" t="str">
        <f>LOOKUP(G9,{0;2.9;3.9;4.9;5.9;6.9;7.9;8.9;9.9},{"APRENDIENDO";"MEJORANDO";"MEJORANDO";"LO ESTAS LOGRANDO";"LO ESTAS LOGRANDO";"QUE BUEN PROGRAMA";"QUE BUEN PROGRAMA";"PASAS AL SIGUIENTE NIVEL"})</f>
        <v>MEJORANDO</v>
      </c>
      <c r="G9" s="16">
        <f t="shared" si="0"/>
        <v>3.9375</v>
      </c>
      <c r="H9" s="17">
        <f t="shared" si="1"/>
        <v>275</v>
      </c>
      <c r="I9" s="18">
        <v>31</v>
      </c>
      <c r="J9" s="18">
        <v>30</v>
      </c>
      <c r="K9" s="18">
        <v>42</v>
      </c>
      <c r="L9" s="18">
        <v>42</v>
      </c>
      <c r="M9" s="18">
        <v>47</v>
      </c>
      <c r="N9" s="18">
        <v>41</v>
      </c>
      <c r="O9" s="18">
        <v>42</v>
      </c>
      <c r="P9" s="18">
        <v>40</v>
      </c>
    </row>
    <row r="10" spans="1:27" ht="14.4" x14ac:dyDescent="0.3">
      <c r="B10" s="29">
        <v>3</v>
      </c>
      <c r="C10" s="53" t="s">
        <v>304</v>
      </c>
      <c r="D10" s="53" t="s">
        <v>305</v>
      </c>
      <c r="E10" s="52" t="s">
        <v>90</v>
      </c>
      <c r="F10" s="15" t="str">
        <f>LOOKUP(G10,{0;2.9;3.9;4.9;5.9;6.9;7.9;8.9;9.9},{"APRENDIENDO";"MEJORANDO";"MEJORANDO";"LO ESTAS LOGRANDO";"LO ESTAS LOGRANDO";"QUE BUEN PROGRAMA";"QUE BUEN PROGRAMA";"PASAS AL SIGUIENTE NIVEL"})</f>
        <v>MEJORANDO</v>
      </c>
      <c r="G10" s="16">
        <f t="shared" si="0"/>
        <v>3.6375000000000002</v>
      </c>
      <c r="H10" s="17">
        <f t="shared" si="1"/>
        <v>261</v>
      </c>
      <c r="I10" s="18">
        <v>26</v>
      </c>
      <c r="J10" s="18">
        <v>24</v>
      </c>
      <c r="K10" s="18">
        <v>45</v>
      </c>
      <c r="L10" s="18">
        <v>45</v>
      </c>
      <c r="M10" s="18">
        <v>46</v>
      </c>
      <c r="N10" s="18">
        <v>37</v>
      </c>
      <c r="O10" s="18">
        <v>38</v>
      </c>
      <c r="P10" s="18">
        <v>30</v>
      </c>
    </row>
    <row r="11" spans="1:27" ht="14.4" x14ac:dyDescent="0.3">
      <c r="B11" s="29">
        <v>4</v>
      </c>
      <c r="C11" s="51" t="s">
        <v>122</v>
      </c>
      <c r="D11" s="51" t="s">
        <v>306</v>
      </c>
      <c r="E11" s="35" t="s">
        <v>124</v>
      </c>
      <c r="F11" s="15" t="str">
        <f>LOOKUP(G11,{0;2.9;3.9;4.9;5.9;6.9;7.9;8.9;9.9},{"APRENDIENDO";"MEJORANDO";"MEJORANDO";"LO ESTAS LOGRANDO";"LO ESTAS LOGRANDO";"QUE BUEN PROGRAMA";"QUE BUEN PROGRAMA";"PASAS AL SIGUIENTE NIVEL"})</f>
        <v>MEJORANDO</v>
      </c>
      <c r="G11" s="16">
        <f t="shared" si="0"/>
        <v>3.3374999999999999</v>
      </c>
      <c r="H11" s="17">
        <f t="shared" si="1"/>
        <v>247</v>
      </c>
      <c r="I11" s="18">
        <v>30</v>
      </c>
      <c r="J11" s="18">
        <v>31</v>
      </c>
      <c r="K11" s="18">
        <v>47</v>
      </c>
      <c r="L11" s="18">
        <v>48</v>
      </c>
      <c r="M11" s="18">
        <v>50</v>
      </c>
      <c r="N11" s="18">
        <v>21</v>
      </c>
      <c r="O11" s="18">
        <v>20</v>
      </c>
      <c r="P11" s="18">
        <v>20</v>
      </c>
    </row>
    <row r="12" spans="1:27" ht="14.4" x14ac:dyDescent="0.3">
      <c r="B12" s="29">
        <v>5</v>
      </c>
      <c r="C12" s="53" t="s">
        <v>301</v>
      </c>
      <c r="D12" s="53" t="s">
        <v>302</v>
      </c>
      <c r="E12" s="35" t="s">
        <v>303</v>
      </c>
      <c r="F12" s="15" t="str">
        <f>LOOKUP(G12,{0;2.9;3.9;4.9;5.9;6.9;7.9;8.9;9.9},{"APRENDIENDO";"MEJORANDO";"MEJORANDO";"LO ESTAS LOGRANDO";"LO ESTAS LOGRANDO";"QUE BUEN PROGRAMA";"QUE BUEN PROGRAMA";"PASAS AL SIGUIENTE NIVEL"})</f>
        <v>MEJORANDO</v>
      </c>
      <c r="G12" s="16">
        <f t="shared" si="0"/>
        <v>3.1</v>
      </c>
      <c r="H12" s="17">
        <f t="shared" si="1"/>
        <v>228</v>
      </c>
      <c r="I12" s="18">
        <v>20</v>
      </c>
      <c r="J12" s="18">
        <v>23</v>
      </c>
      <c r="K12" s="18">
        <v>40</v>
      </c>
      <c r="L12" s="18">
        <v>40</v>
      </c>
      <c r="M12" s="18">
        <v>42</v>
      </c>
      <c r="N12" s="18">
        <v>32</v>
      </c>
      <c r="O12" s="18">
        <v>31</v>
      </c>
      <c r="P12" s="18">
        <v>20</v>
      </c>
    </row>
    <row r="13" spans="1:27" ht="14.4" x14ac:dyDescent="0.3">
      <c r="B13" s="29">
        <v>6</v>
      </c>
      <c r="C13" s="29" t="s">
        <v>314</v>
      </c>
      <c r="D13" s="29" t="s">
        <v>177</v>
      </c>
      <c r="E13" s="35" t="s">
        <v>178</v>
      </c>
      <c r="F13" s="15" t="str">
        <f>LOOKUP(G13,{0;2.9;3.9;4.9;5.9;6.9;7.9;8.9;9.9},{"APRENDIENDO";"MEJORANDO";"MEJORANDO";"LO ESTAS LOGRANDO";"LO ESTAS LOGRANDO";"QUE BUEN PROGRAMA";"QUE BUEN PROGRAMA";"PASAS AL SIGUIENTE NIVEL"})</f>
        <v>MEJORANDO</v>
      </c>
      <c r="G13" s="16">
        <f t="shared" si="0"/>
        <v>2.9249999999999998</v>
      </c>
      <c r="H13" s="17">
        <f t="shared" si="1"/>
        <v>222</v>
      </c>
      <c r="I13" s="18">
        <v>25</v>
      </c>
      <c r="J13" s="18">
        <v>26</v>
      </c>
      <c r="K13" s="18">
        <v>42</v>
      </c>
      <c r="L13" s="18">
        <v>42</v>
      </c>
      <c r="M13" s="18">
        <v>37</v>
      </c>
      <c r="N13" s="18">
        <v>30</v>
      </c>
      <c r="O13" s="18">
        <v>20</v>
      </c>
      <c r="P13" s="18">
        <v>12</v>
      </c>
    </row>
    <row r="14" spans="1:27" ht="14.4" x14ac:dyDescent="0.3">
      <c r="B14" s="29">
        <v>7</v>
      </c>
      <c r="C14" s="53" t="s">
        <v>319</v>
      </c>
      <c r="D14" s="53" t="s">
        <v>320</v>
      </c>
      <c r="E14" s="35" t="s">
        <v>297</v>
      </c>
      <c r="F14" s="15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3.15</v>
      </c>
      <c r="H14" s="17">
        <f t="shared" si="1"/>
        <v>222</v>
      </c>
      <c r="I14" s="18">
        <v>23</v>
      </c>
      <c r="J14" s="18">
        <v>25</v>
      </c>
      <c r="K14" s="18">
        <v>36</v>
      </c>
      <c r="L14" s="18">
        <v>38</v>
      </c>
      <c r="M14" s="18">
        <v>40</v>
      </c>
      <c r="N14" s="18">
        <v>30</v>
      </c>
      <c r="O14" s="18">
        <v>30</v>
      </c>
      <c r="P14" s="18">
        <v>30</v>
      </c>
    </row>
    <row r="15" spans="1:27" ht="14.4" x14ac:dyDescent="0.3">
      <c r="B15" s="29">
        <v>8</v>
      </c>
      <c r="C15" s="55" t="s">
        <v>299</v>
      </c>
      <c r="D15" s="55" t="s">
        <v>300</v>
      </c>
      <c r="E15" s="35" t="s">
        <v>54</v>
      </c>
      <c r="F15" s="15" t="str">
        <f>LOOKUP(G15,{0;2.9;3.9;4.9;5.9;6.9;7.9;8.9;9.9},{"APRENDIENDO";"MEJORANDO";"MEJORANDO";"LO ESTAS LOGRANDO";"LO ESTAS LOGRANDO";"QUE BUEN PROGRAMA";"QUE BUEN PROGRAMA";"PASAS AL SIGUIENTE NIVEL"})</f>
        <v>MEJORANDO</v>
      </c>
      <c r="G15" s="16">
        <f t="shared" si="0"/>
        <v>2.9750000000000001</v>
      </c>
      <c r="H15" s="17">
        <f t="shared" si="1"/>
        <v>207</v>
      </c>
      <c r="I15" s="18">
        <v>23</v>
      </c>
      <c r="J15" s="18">
        <v>25</v>
      </c>
      <c r="K15" s="18">
        <v>33</v>
      </c>
      <c r="L15" s="18">
        <v>33</v>
      </c>
      <c r="M15" s="18">
        <v>35</v>
      </c>
      <c r="N15" s="18">
        <v>31</v>
      </c>
      <c r="O15" s="18">
        <v>27</v>
      </c>
      <c r="P15" s="18">
        <v>31</v>
      </c>
    </row>
    <row r="16" spans="1:27" ht="14.4" x14ac:dyDescent="0.3">
      <c r="B16" s="29">
        <v>9</v>
      </c>
      <c r="C16" s="53" t="s">
        <v>325</v>
      </c>
      <c r="D16" s="53" t="s">
        <v>326</v>
      </c>
      <c r="E16" s="52" t="s">
        <v>146</v>
      </c>
      <c r="F16" s="15" t="str">
        <f>LOOKUP(G16,{0;2.9;3.9;4.9;5.9;6.9;7.9;8.9;9.9},{"APRENDIENDO";"MEJORANDO";"MEJORANDO";"LO ESTAS LOGRANDO";"LO ESTAS LOGRANDO";"QUE BUEN PROGRAMA";"QUE BUEN PROGRAMA";"PASAS AL SIGUIENTE NIVEL"})</f>
        <v>APRENDIENDO</v>
      </c>
      <c r="G16" s="16">
        <f t="shared" si="0"/>
        <v>2.7625000000000002</v>
      </c>
      <c r="H16" s="17">
        <f t="shared" si="1"/>
        <v>200</v>
      </c>
      <c r="I16" s="18">
        <v>24</v>
      </c>
      <c r="J16" s="18">
        <v>23</v>
      </c>
      <c r="K16" s="18">
        <v>34</v>
      </c>
      <c r="L16" s="18">
        <v>34</v>
      </c>
      <c r="M16" s="18">
        <v>30</v>
      </c>
      <c r="N16" s="18">
        <v>28</v>
      </c>
      <c r="O16" s="18">
        <v>27</v>
      </c>
      <c r="P16" s="18">
        <v>21</v>
      </c>
    </row>
    <row r="17" spans="2:16" ht="14.4" x14ac:dyDescent="0.3">
      <c r="B17" s="29">
        <v>10</v>
      </c>
      <c r="C17" s="54" t="s">
        <v>315</v>
      </c>
      <c r="D17" s="54" t="s">
        <v>316</v>
      </c>
      <c r="E17" s="52" t="s">
        <v>146</v>
      </c>
      <c r="F17" s="15" t="str">
        <f>LOOKUP(G17,{0;2.9;3.9;4.9;5.9;6.9;7.9;8.9;9.9},{"APRENDIENDO";"MEJORANDO";"MEJORANDO";"LO ESTAS LOGRANDO";"LO ESTAS LOGRANDO";"QUE BUEN PROGRAMA";"QUE BUEN PROGRAMA";"PASAS AL SIGUIENTE NIVEL"})</f>
        <v>APRENDIENDO</v>
      </c>
      <c r="G17" s="16">
        <f t="shared" si="0"/>
        <v>2.5</v>
      </c>
      <c r="H17" s="17">
        <f t="shared" si="1"/>
        <v>184</v>
      </c>
      <c r="I17" s="18">
        <v>20</v>
      </c>
      <c r="J17" s="18">
        <v>18</v>
      </c>
      <c r="K17" s="18">
        <v>40</v>
      </c>
      <c r="L17" s="18">
        <v>36</v>
      </c>
      <c r="M17" s="18">
        <v>28</v>
      </c>
      <c r="N17" s="18">
        <v>22</v>
      </c>
      <c r="O17" s="18">
        <v>20</v>
      </c>
      <c r="P17" s="18">
        <v>16</v>
      </c>
    </row>
    <row r="18" spans="2:16" ht="14.4" x14ac:dyDescent="0.3">
      <c r="B18" s="29">
        <v>11</v>
      </c>
      <c r="C18" s="29" t="s">
        <v>282</v>
      </c>
      <c r="D18" s="29" t="s">
        <v>311</v>
      </c>
      <c r="E18" s="35" t="s">
        <v>46</v>
      </c>
      <c r="F18" s="15" t="str">
        <f>LOOKUP(G18,{0;2.9;3.9;4.9;5.9;6.9;7.9;8.9;9.9},{"APRENDIENDO";"MEJORANDO";"MEJORANDO";"LO ESTAS LOGRANDO";"LO ESTAS LOGRANDO";"QUE BUEN PROGRAMA";"QUE BUEN PROGRAMA";"PASAS AL SIGUIENTE NIVEL"})</f>
        <v>APRENDIENDO</v>
      </c>
      <c r="G18" s="16">
        <f t="shared" si="0"/>
        <v>2.0499999999999998</v>
      </c>
      <c r="H18" s="17">
        <f t="shared" si="1"/>
        <v>143</v>
      </c>
      <c r="I18" s="18">
        <v>18</v>
      </c>
      <c r="J18" s="18">
        <v>15</v>
      </c>
      <c r="K18" s="18">
        <v>16</v>
      </c>
      <c r="L18" s="18">
        <v>16</v>
      </c>
      <c r="M18" s="18">
        <v>20</v>
      </c>
      <c r="N18" s="18">
        <v>30</v>
      </c>
      <c r="O18" s="18">
        <v>28</v>
      </c>
      <c r="P18" s="18">
        <v>21</v>
      </c>
    </row>
    <row r="19" spans="2:16" ht="14.4" x14ac:dyDescent="0.3">
      <c r="B19" s="29">
        <v>12</v>
      </c>
      <c r="C19" s="29" t="s">
        <v>312</v>
      </c>
      <c r="D19" s="29" t="s">
        <v>313</v>
      </c>
      <c r="E19" s="35" t="s">
        <v>46</v>
      </c>
      <c r="F19" s="15" t="str">
        <f>LOOKUP(G19,{0;2.9;3.9;4.9;5.9;6.9;7.9;8.9;9.9},{"APRENDIENDO";"MEJORANDO";"MEJORANDO";"LO ESTAS LOGRANDO";"LO ESTAS LOGRANDO";"QUE BUEN PROGRAMA";"QUE BUEN PROGRAMA";"PASAS AL SIGUIENTE NIVEL"})</f>
        <v>APRENDIENDO</v>
      </c>
      <c r="G19" s="16">
        <f t="shared" si="0"/>
        <v>2.0125000000000002</v>
      </c>
      <c r="H19" s="17">
        <f t="shared" si="1"/>
        <v>140</v>
      </c>
      <c r="I19" s="18">
        <v>13</v>
      </c>
      <c r="J19" s="18">
        <v>11</v>
      </c>
      <c r="K19" s="18">
        <v>16</v>
      </c>
      <c r="L19" s="18">
        <v>16</v>
      </c>
      <c r="M19" s="18">
        <v>25</v>
      </c>
      <c r="N19" s="18">
        <v>31</v>
      </c>
      <c r="O19" s="18">
        <v>28</v>
      </c>
      <c r="P19" s="18">
        <v>21</v>
      </c>
    </row>
    <row r="20" spans="2:16" ht="15.75" customHeight="1" x14ac:dyDescent="0.3">
      <c r="B20" s="29"/>
      <c r="C20" s="54" t="s">
        <v>317</v>
      </c>
      <c r="D20" s="54" t="s">
        <v>318</v>
      </c>
      <c r="E20" s="52" t="s">
        <v>146</v>
      </c>
      <c r="F20" s="15" t="str">
        <f>LOOKUP(G20,{0;2.9;3.9;4.9;5.9;6.9;7.9;8.9;9.9},{"APRENDIENDO";"MEJORANDO";"MEJORANDO";"LO ESTAS LOGRANDO";"LO ESTAS LOGRANDO";"QUE BUEN PROGRAMA";"QUE BUEN PROGRAMA";"PASAS AL SIGUIENTE NIVEL"})</f>
        <v>APRENDIENDO</v>
      </c>
      <c r="G20" s="16">
        <f t="shared" si="0"/>
        <v>0</v>
      </c>
      <c r="H20" s="17">
        <f t="shared" ref="H20:H53" si="2">SUM(I20:O20)</f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</row>
    <row r="21" spans="2:16" ht="15.75" customHeight="1" x14ac:dyDescent="0.3">
      <c r="B21" s="29"/>
      <c r="C21" s="53" t="s">
        <v>321</v>
      </c>
      <c r="D21" s="53" t="s">
        <v>322</v>
      </c>
      <c r="E21" s="35" t="s">
        <v>52</v>
      </c>
      <c r="F21" s="15" t="str">
        <f>LOOKUP(G21,{0;2.9;3.9;4.9;5.9;6.9;7.9;8.9;9.9},{"APRENDIENDO";"MEJORANDO";"MEJORANDO";"LO ESTAS LOGRANDO";"LO ESTAS LOGRANDO";"QUE BUEN PROGRAMA";"QUE BUEN PROGRAMA";"PASAS AL SIGUIENTE NIVEL"})</f>
        <v>APRENDIENDO</v>
      </c>
      <c r="G21" s="16">
        <f t="shared" si="0"/>
        <v>0</v>
      </c>
      <c r="H21" s="17">
        <f t="shared" si="2"/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</row>
    <row r="22" spans="2:16" ht="15.75" customHeight="1" x14ac:dyDescent="0.3">
      <c r="B22" s="29"/>
      <c r="C22" s="53" t="s">
        <v>323</v>
      </c>
      <c r="D22" s="53" t="s">
        <v>324</v>
      </c>
      <c r="E22" s="35" t="s">
        <v>52</v>
      </c>
      <c r="F22" s="15" t="str">
        <f>LOOKUP(G22,{0;2.9;3.9;4.9;5.9;6.9;7.9;8.9;9.9},{"APRENDIENDO";"MEJORANDO";"MEJORANDO";"LO ESTAS LOGRANDO";"LO ESTAS LOGRANDO";"QUE BUEN PROGRAMA";"QUE BUEN PROGRAMA";"PASAS AL SIGUIENTE NIVEL"})</f>
        <v>APRENDIENDO</v>
      </c>
      <c r="G22" s="16">
        <f t="shared" si="0"/>
        <v>0</v>
      </c>
      <c r="H22" s="17">
        <f t="shared" si="2"/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5.75" customHeight="1" x14ac:dyDescent="0.3">
      <c r="B23" s="29"/>
      <c r="C23" s="53"/>
      <c r="D23" s="53"/>
      <c r="E23" s="35"/>
      <c r="F23" s="15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17">
        <f t="shared" si="2"/>
        <v>0</v>
      </c>
      <c r="I23" s="18"/>
      <c r="J23" s="18"/>
      <c r="K23" s="18"/>
      <c r="L23" s="18"/>
      <c r="M23" s="18"/>
      <c r="N23" s="18"/>
      <c r="O23" s="18"/>
      <c r="P23" s="18"/>
    </row>
    <row r="24" spans="2:16" ht="15.75" customHeight="1" x14ac:dyDescent="0.3">
      <c r="B24" s="29"/>
      <c r="C24" s="53"/>
      <c r="D24" s="53"/>
      <c r="E24" s="52"/>
      <c r="F24" s="15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17">
        <f t="shared" si="2"/>
        <v>0</v>
      </c>
      <c r="I24" s="18"/>
      <c r="J24" s="18"/>
      <c r="K24" s="18"/>
      <c r="L24" s="18"/>
      <c r="M24" s="18"/>
      <c r="N24" s="18"/>
      <c r="O24" s="18"/>
      <c r="P24" s="18"/>
    </row>
    <row r="25" spans="2:16" ht="15.75" customHeight="1" x14ac:dyDescent="0.3">
      <c r="B25" s="29"/>
      <c r="C25" s="53"/>
      <c r="D25" s="53"/>
      <c r="E25" s="35"/>
      <c r="F25" s="15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17">
        <f t="shared" si="2"/>
        <v>0</v>
      </c>
      <c r="I25" s="18"/>
      <c r="J25" s="18"/>
      <c r="K25" s="18"/>
      <c r="L25" s="18"/>
      <c r="M25" s="18"/>
      <c r="N25" s="18"/>
      <c r="O25" s="18"/>
      <c r="P25" s="18"/>
    </row>
    <row r="26" spans="2:16" ht="15.75" customHeight="1" x14ac:dyDescent="0.3">
      <c r="B26" s="29"/>
      <c r="C26" s="29"/>
      <c r="D26" s="29"/>
      <c r="E26" s="35"/>
      <c r="F26" s="15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17">
        <f t="shared" si="2"/>
        <v>0</v>
      </c>
      <c r="I26" s="18"/>
      <c r="J26" s="18"/>
      <c r="K26" s="18"/>
      <c r="L26" s="18"/>
      <c r="M26" s="18"/>
      <c r="N26" s="18"/>
      <c r="O26" s="18"/>
      <c r="P26" s="18"/>
    </row>
    <row r="27" spans="2:16" ht="15.75" customHeight="1" x14ac:dyDescent="0.3">
      <c r="B27" s="29"/>
      <c r="C27" s="53"/>
      <c r="D27" s="53"/>
      <c r="E27" s="35"/>
      <c r="F27" s="15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17">
        <f t="shared" si="2"/>
        <v>0</v>
      </c>
      <c r="I27" s="18"/>
      <c r="J27" s="18"/>
      <c r="K27" s="18"/>
      <c r="L27" s="18"/>
      <c r="M27" s="18"/>
      <c r="N27" s="18"/>
      <c r="O27" s="18"/>
      <c r="P27" s="18"/>
    </row>
    <row r="28" spans="2:16" ht="15.75" customHeight="1" x14ac:dyDescent="0.3">
      <c r="B28" s="29"/>
      <c r="C28" s="53"/>
      <c r="D28" s="53"/>
      <c r="E28" s="35"/>
      <c r="F28" s="15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17">
        <f t="shared" si="2"/>
        <v>0</v>
      </c>
      <c r="I28" s="18"/>
      <c r="J28" s="18"/>
      <c r="K28" s="18"/>
      <c r="L28" s="18"/>
      <c r="M28" s="18"/>
      <c r="N28" s="18"/>
      <c r="O28" s="18"/>
      <c r="P28" s="18"/>
    </row>
    <row r="29" spans="2:16" ht="15.75" customHeight="1" x14ac:dyDescent="0.3">
      <c r="B29" s="29"/>
      <c r="C29" s="53"/>
      <c r="D29" s="53"/>
      <c r="E29" s="35"/>
      <c r="F29" s="15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17">
        <f t="shared" si="2"/>
        <v>0</v>
      </c>
      <c r="I29" s="18"/>
      <c r="J29" s="18"/>
      <c r="K29" s="18"/>
      <c r="L29" s="18"/>
      <c r="M29" s="18"/>
      <c r="N29" s="18"/>
      <c r="O29" s="18"/>
      <c r="P29" s="18"/>
    </row>
    <row r="30" spans="2:16" ht="15.75" customHeight="1" x14ac:dyDescent="0.3">
      <c r="B30" s="29"/>
      <c r="C30" s="53"/>
      <c r="D30" s="53"/>
      <c r="E30" s="35"/>
      <c r="F30" s="15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17">
        <f t="shared" si="2"/>
        <v>0</v>
      </c>
      <c r="I30" s="18"/>
      <c r="J30" s="18"/>
      <c r="K30" s="18"/>
      <c r="L30" s="18"/>
      <c r="M30" s="18"/>
      <c r="N30" s="18"/>
      <c r="O30" s="18"/>
      <c r="P30" s="18"/>
    </row>
    <row r="31" spans="2:16" ht="15.75" customHeight="1" x14ac:dyDescent="0.3">
      <c r="B31" s="29"/>
      <c r="C31" s="29"/>
      <c r="D31" s="29"/>
      <c r="E31" s="35"/>
      <c r="F31" s="15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17">
        <f t="shared" si="2"/>
        <v>0</v>
      </c>
      <c r="I31" s="18"/>
      <c r="J31" s="18"/>
      <c r="K31" s="18"/>
      <c r="L31" s="18"/>
      <c r="M31" s="18"/>
      <c r="N31" s="18"/>
      <c r="O31" s="18"/>
      <c r="P31" s="18"/>
    </row>
    <row r="32" spans="2:16" ht="15.75" customHeight="1" x14ac:dyDescent="0.3">
      <c r="B32" s="29"/>
      <c r="C32" s="29"/>
      <c r="D32" s="29"/>
      <c r="E32" s="35"/>
      <c r="F32" s="15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17">
        <f t="shared" si="2"/>
        <v>0</v>
      </c>
      <c r="I32" s="18"/>
      <c r="J32" s="18"/>
      <c r="K32" s="18"/>
      <c r="L32" s="18"/>
      <c r="M32" s="18"/>
      <c r="N32" s="18"/>
      <c r="O32" s="18"/>
      <c r="P32" s="18"/>
    </row>
    <row r="33" spans="2:16" ht="15.75" customHeight="1" x14ac:dyDescent="0.3">
      <c r="B33" s="29"/>
      <c r="C33" s="53"/>
      <c r="D33" s="53"/>
      <c r="E33" s="35"/>
      <c r="F33" s="15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17">
        <f t="shared" si="2"/>
        <v>0</v>
      </c>
      <c r="I33" s="18"/>
      <c r="J33" s="18"/>
      <c r="K33" s="18"/>
      <c r="L33" s="18"/>
      <c r="M33" s="18"/>
      <c r="N33" s="18"/>
      <c r="O33" s="18"/>
      <c r="P33" s="18"/>
    </row>
    <row r="34" spans="2:16" ht="15.75" customHeight="1" x14ac:dyDescent="0.3">
      <c r="B34" s="29"/>
      <c r="C34" s="29"/>
      <c r="D34" s="29"/>
      <c r="E34" s="35"/>
      <c r="F34" s="15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17">
        <f t="shared" si="2"/>
        <v>0</v>
      </c>
      <c r="I34" s="18"/>
      <c r="J34" s="18"/>
      <c r="K34" s="18"/>
      <c r="L34" s="18"/>
      <c r="M34" s="18"/>
      <c r="N34" s="18"/>
      <c r="O34" s="18"/>
      <c r="P34" s="18"/>
    </row>
    <row r="35" spans="2:16" ht="15.75" customHeight="1" x14ac:dyDescent="0.3">
      <c r="B35" s="29"/>
      <c r="C35" s="29"/>
      <c r="D35" s="29"/>
      <c r="E35" s="35"/>
      <c r="F35" s="15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17">
        <f t="shared" si="2"/>
        <v>0</v>
      </c>
      <c r="I35" s="18"/>
      <c r="J35" s="18"/>
      <c r="K35" s="18"/>
      <c r="L35" s="18"/>
      <c r="M35" s="18"/>
      <c r="N35" s="18"/>
      <c r="O35" s="18"/>
      <c r="P35" s="18"/>
    </row>
    <row r="36" spans="2:16" ht="15.75" customHeight="1" x14ac:dyDescent="0.3">
      <c r="B36" s="29"/>
      <c r="C36" s="53"/>
      <c r="D36" s="53"/>
      <c r="E36" s="35"/>
      <c r="F36" s="15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17">
        <f t="shared" si="2"/>
        <v>0</v>
      </c>
      <c r="I36" s="18"/>
      <c r="J36" s="18"/>
      <c r="K36" s="18"/>
      <c r="L36" s="18"/>
      <c r="M36" s="18"/>
      <c r="N36" s="18"/>
      <c r="O36" s="18"/>
      <c r="P36" s="18"/>
    </row>
    <row r="37" spans="2:16" ht="15.75" customHeight="1" x14ac:dyDescent="0.3">
      <c r="B37" s="29"/>
      <c r="C37" s="29"/>
      <c r="D37" s="29"/>
      <c r="E37" s="52"/>
      <c r="F37" s="15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si="0"/>
        <v>#DIV/0!</v>
      </c>
      <c r="H37" s="17">
        <f t="shared" si="2"/>
        <v>0</v>
      </c>
      <c r="I37" s="18"/>
      <c r="J37" s="18"/>
      <c r="K37" s="18"/>
      <c r="L37" s="18"/>
      <c r="M37" s="18"/>
      <c r="N37" s="18"/>
      <c r="O37" s="18"/>
      <c r="P37" s="18"/>
    </row>
    <row r="38" spans="2:16" ht="15.75" customHeight="1" x14ac:dyDescent="0.3">
      <c r="B38" s="29"/>
      <c r="C38" s="29"/>
      <c r="D38" s="29"/>
      <c r="E38" s="35"/>
      <c r="F38" s="15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ref="G38:G57" si="3">AVERAGE(I38:P38)/10</f>
        <v>#DIV/0!</v>
      </c>
      <c r="H38" s="17">
        <f t="shared" si="2"/>
        <v>0</v>
      </c>
      <c r="I38" s="18"/>
      <c r="J38" s="18"/>
      <c r="K38" s="18"/>
      <c r="L38" s="18"/>
      <c r="M38" s="18"/>
      <c r="N38" s="18"/>
      <c r="O38" s="18"/>
      <c r="P38" s="18"/>
    </row>
    <row r="39" spans="2:16" ht="15.75" customHeight="1" x14ac:dyDescent="0.3">
      <c r="B39" s="29"/>
      <c r="C39" s="29"/>
      <c r="D39" s="29"/>
      <c r="E39" s="52"/>
      <c r="F39" s="15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si="3"/>
        <v>#DIV/0!</v>
      </c>
      <c r="H39" s="17">
        <f t="shared" si="2"/>
        <v>0</v>
      </c>
      <c r="I39" s="18"/>
      <c r="J39" s="18"/>
      <c r="K39" s="18"/>
      <c r="L39" s="18"/>
      <c r="M39" s="18"/>
      <c r="N39" s="18"/>
      <c r="O39" s="18"/>
      <c r="P39" s="18"/>
    </row>
    <row r="40" spans="2:16" ht="15.75" customHeight="1" x14ac:dyDescent="0.3">
      <c r="B40" s="29"/>
      <c r="C40" s="53"/>
      <c r="D40" s="53"/>
      <c r="E40" s="35"/>
      <c r="F40" s="15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si="3"/>
        <v>#DIV/0!</v>
      </c>
      <c r="H40" s="17">
        <f t="shared" si="2"/>
        <v>0</v>
      </c>
      <c r="I40" s="18"/>
      <c r="J40" s="18"/>
      <c r="K40" s="18"/>
      <c r="L40" s="18"/>
      <c r="M40" s="18"/>
      <c r="N40" s="18"/>
      <c r="O40" s="18"/>
      <c r="P40" s="18"/>
    </row>
    <row r="41" spans="2:16" ht="15.75" customHeight="1" x14ac:dyDescent="0.3">
      <c r="B41" s="29"/>
      <c r="C41" s="53"/>
      <c r="D41" s="53"/>
      <c r="E41" s="35"/>
      <c r="F41" s="15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3"/>
        <v>#DIV/0!</v>
      </c>
      <c r="H41" s="17">
        <f t="shared" si="2"/>
        <v>0</v>
      </c>
      <c r="I41" s="18"/>
      <c r="J41" s="18"/>
      <c r="K41" s="18"/>
      <c r="L41" s="18"/>
      <c r="M41" s="18"/>
      <c r="N41" s="18"/>
      <c r="O41" s="18"/>
      <c r="P41" s="18"/>
    </row>
    <row r="42" spans="2:16" ht="15.75" customHeight="1" x14ac:dyDescent="0.3">
      <c r="B42" s="29"/>
      <c r="C42" s="53"/>
      <c r="D42" s="53"/>
      <c r="E42" s="35"/>
      <c r="F42" s="15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3"/>
        <v>#DIV/0!</v>
      </c>
      <c r="H42" s="17">
        <f t="shared" si="2"/>
        <v>0</v>
      </c>
      <c r="I42" s="18"/>
      <c r="J42" s="18"/>
      <c r="K42" s="18"/>
      <c r="L42" s="18"/>
      <c r="M42" s="18"/>
      <c r="N42" s="18"/>
      <c r="O42" s="18"/>
      <c r="P42" s="18"/>
    </row>
    <row r="43" spans="2:16" ht="15.75" customHeight="1" x14ac:dyDescent="0.3">
      <c r="B43" s="29"/>
      <c r="C43" s="29"/>
      <c r="D43" s="29"/>
      <c r="E43" s="52"/>
      <c r="F43" s="15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3"/>
        <v>#DIV/0!</v>
      </c>
      <c r="H43" s="17">
        <f t="shared" si="2"/>
        <v>0</v>
      </c>
      <c r="I43" s="18"/>
      <c r="J43" s="18"/>
      <c r="K43" s="18"/>
      <c r="L43" s="18"/>
      <c r="M43" s="18"/>
      <c r="N43" s="18"/>
      <c r="O43" s="18"/>
      <c r="P43" s="18"/>
    </row>
    <row r="44" spans="2:16" ht="15.75" customHeight="1" x14ac:dyDescent="0.3">
      <c r="B44" s="29"/>
      <c r="C44" s="53"/>
      <c r="D44" s="53"/>
      <c r="E44" s="35"/>
      <c r="F44" s="15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3"/>
        <v>#DIV/0!</v>
      </c>
      <c r="H44" s="17">
        <f t="shared" si="2"/>
        <v>0</v>
      </c>
      <c r="I44" s="18"/>
      <c r="J44" s="18"/>
      <c r="K44" s="18"/>
      <c r="L44" s="18"/>
      <c r="M44" s="18"/>
      <c r="N44" s="18"/>
      <c r="O44" s="18"/>
      <c r="P44" s="18"/>
    </row>
    <row r="45" spans="2:16" ht="15.75" customHeight="1" x14ac:dyDescent="0.3">
      <c r="B45" s="29"/>
      <c r="C45" s="29"/>
      <c r="D45" s="29"/>
      <c r="E45" s="52"/>
      <c r="F45" s="15" t="e">
        <f>LOOKUP(G45,{0;2.9;3.9;4.9;5.9;6.9;7.9;8.9;9.9},{"APRENDIENDO";"MEJORANDO";"MEJORANDO";"LO ESTAS LOGRANDO";"LO ESTAS LOGRANDO";"QUE BUEN PROGRAMA";"QUE BUEN PROGRAMA";"PASAS AL SIGUIENTE NIVEL"})</f>
        <v>#DIV/0!</v>
      </c>
      <c r="G45" s="16" t="e">
        <f t="shared" si="3"/>
        <v>#DIV/0!</v>
      </c>
      <c r="H45" s="17">
        <f t="shared" si="2"/>
        <v>0</v>
      </c>
      <c r="I45" s="18"/>
      <c r="J45" s="18"/>
      <c r="K45" s="18"/>
      <c r="L45" s="18"/>
      <c r="M45" s="18"/>
      <c r="N45" s="18"/>
      <c r="O45" s="18"/>
      <c r="P45" s="18"/>
    </row>
    <row r="46" spans="2:16" ht="15.75" customHeight="1" x14ac:dyDescent="0.3">
      <c r="B46" s="29"/>
      <c r="C46" s="29"/>
      <c r="D46" s="29"/>
      <c r="E46" s="52"/>
      <c r="F46" s="15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3"/>
        <v>#DIV/0!</v>
      </c>
      <c r="H46" s="17">
        <f t="shared" si="2"/>
        <v>0</v>
      </c>
      <c r="I46" s="18"/>
      <c r="J46" s="18"/>
      <c r="K46" s="18"/>
      <c r="L46" s="18"/>
      <c r="M46" s="18"/>
      <c r="N46" s="18"/>
      <c r="O46" s="18"/>
      <c r="P46" s="18"/>
    </row>
    <row r="47" spans="2:16" ht="15.75" customHeight="1" x14ac:dyDescent="0.3">
      <c r="B47" s="29"/>
      <c r="C47" s="53"/>
      <c r="D47" s="53"/>
      <c r="E47" s="35"/>
      <c r="F47" s="15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3"/>
        <v>#DIV/0!</v>
      </c>
      <c r="H47" s="17">
        <f t="shared" si="2"/>
        <v>0</v>
      </c>
      <c r="I47" s="18"/>
      <c r="J47" s="18"/>
      <c r="K47" s="18"/>
      <c r="L47" s="18"/>
      <c r="M47" s="18"/>
      <c r="N47" s="18"/>
      <c r="O47" s="18"/>
      <c r="P47" s="18"/>
    </row>
    <row r="48" spans="2:16" ht="15.75" customHeight="1" x14ac:dyDescent="0.3">
      <c r="B48" s="29"/>
      <c r="C48" s="55"/>
      <c r="D48" s="55"/>
      <c r="E48" s="35"/>
      <c r="F48" s="15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3"/>
        <v>#DIV/0!</v>
      </c>
      <c r="H48" s="17">
        <f t="shared" si="2"/>
        <v>0</v>
      </c>
      <c r="I48" s="18"/>
      <c r="J48" s="18"/>
      <c r="K48" s="18"/>
      <c r="L48" s="18"/>
      <c r="M48" s="18"/>
      <c r="N48" s="18"/>
      <c r="O48" s="18"/>
      <c r="P48" s="18"/>
    </row>
    <row r="49" spans="2:16" ht="15.75" customHeight="1" x14ac:dyDescent="0.3">
      <c r="B49" s="29"/>
      <c r="C49" s="53"/>
      <c r="D49" s="53"/>
      <c r="E49" s="52"/>
      <c r="F49" s="15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3"/>
        <v>#DIV/0!</v>
      </c>
      <c r="H49" s="17">
        <f t="shared" si="2"/>
        <v>0</v>
      </c>
      <c r="I49" s="18"/>
      <c r="J49" s="18"/>
      <c r="K49" s="18"/>
      <c r="L49" s="18"/>
      <c r="M49" s="18"/>
      <c r="N49" s="18"/>
      <c r="O49" s="18"/>
      <c r="P49" s="18"/>
    </row>
    <row r="50" spans="2:16" ht="15.75" customHeight="1" x14ac:dyDescent="0.3">
      <c r="B50" s="29"/>
      <c r="C50" s="53"/>
      <c r="D50" s="53"/>
      <c r="E50" s="35"/>
      <c r="F50" s="15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3"/>
        <v>#DIV/0!</v>
      </c>
      <c r="H50" s="17">
        <f t="shared" si="2"/>
        <v>0</v>
      </c>
      <c r="I50" s="18"/>
      <c r="J50" s="18"/>
      <c r="K50" s="18"/>
      <c r="L50" s="18"/>
      <c r="M50" s="18"/>
      <c r="N50" s="18"/>
      <c r="O50" s="18"/>
      <c r="P50" s="18"/>
    </row>
    <row r="51" spans="2:16" ht="15.75" customHeight="1" x14ac:dyDescent="0.3">
      <c r="B51" s="29"/>
      <c r="C51" s="29"/>
      <c r="D51" s="29"/>
      <c r="E51" s="35"/>
      <c r="F51" s="15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3"/>
        <v>#DIV/0!</v>
      </c>
      <c r="H51" s="17">
        <f t="shared" si="2"/>
        <v>0</v>
      </c>
      <c r="I51" s="18"/>
      <c r="J51" s="18"/>
      <c r="K51" s="18"/>
      <c r="L51" s="18"/>
      <c r="M51" s="18"/>
      <c r="N51" s="18"/>
      <c r="O51" s="18"/>
      <c r="P51" s="18"/>
    </row>
    <row r="52" spans="2:16" ht="15.75" customHeight="1" x14ac:dyDescent="0.3">
      <c r="B52" s="29"/>
      <c r="C52" s="29"/>
      <c r="D52" s="29"/>
      <c r="E52" s="35"/>
      <c r="F52" s="15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3"/>
        <v>#DIV/0!</v>
      </c>
      <c r="H52" s="17">
        <f t="shared" si="2"/>
        <v>0</v>
      </c>
      <c r="I52" s="18"/>
      <c r="J52" s="18"/>
      <c r="K52" s="18"/>
      <c r="L52" s="18"/>
      <c r="M52" s="18"/>
      <c r="N52" s="18"/>
      <c r="O52" s="18"/>
      <c r="P52" s="18"/>
    </row>
    <row r="53" spans="2:16" ht="15.75" customHeight="1" x14ac:dyDescent="0.3">
      <c r="B53" s="29"/>
      <c r="C53" s="60"/>
      <c r="D53" s="60"/>
      <c r="E53" s="61"/>
      <c r="F53" s="15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3"/>
        <v>#DIV/0!</v>
      </c>
      <c r="H53" s="17">
        <f t="shared" si="2"/>
        <v>0</v>
      </c>
      <c r="I53" s="18"/>
      <c r="J53" s="18"/>
      <c r="K53" s="18"/>
      <c r="L53" s="18"/>
      <c r="M53" s="18"/>
      <c r="N53" s="18"/>
      <c r="O53" s="18"/>
      <c r="P53" s="18"/>
    </row>
    <row r="54" spans="2:16" ht="15.75" customHeight="1" x14ac:dyDescent="0.3">
      <c r="B54" s="29"/>
      <c r="C54" s="29"/>
      <c r="D54" s="29"/>
      <c r="E54" s="35"/>
      <c r="F54" s="36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3"/>
        <v>#DIV/0!</v>
      </c>
      <c r="H54" s="17">
        <f>SUM(I54:L54)</f>
        <v>0</v>
      </c>
      <c r="I54" s="18"/>
      <c r="J54" s="18"/>
      <c r="K54" s="18"/>
      <c r="L54" s="18"/>
      <c r="M54" s="18"/>
      <c r="N54" s="18"/>
      <c r="O54" s="18"/>
      <c r="P54" s="18"/>
    </row>
    <row r="55" spans="2:16" ht="15.75" customHeight="1" x14ac:dyDescent="0.3">
      <c r="B55" s="29"/>
      <c r="C55" s="62"/>
      <c r="D55" s="62"/>
      <c r="E55" s="63"/>
      <c r="F55" s="15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3"/>
        <v>#DIV/0!</v>
      </c>
      <c r="H55" s="17">
        <f>SUM(I55:O55)</f>
        <v>0</v>
      </c>
      <c r="I55" s="18"/>
      <c r="J55" s="18"/>
      <c r="K55" s="18"/>
      <c r="L55" s="18"/>
      <c r="M55" s="18"/>
      <c r="N55" s="18"/>
      <c r="O55" s="18"/>
      <c r="P55" s="18"/>
    </row>
    <row r="56" spans="2:16" ht="15.75" customHeight="1" x14ac:dyDescent="0.3">
      <c r="B56" s="29"/>
      <c r="C56" s="29"/>
      <c r="D56" s="29"/>
      <c r="E56" s="52"/>
      <c r="F56" s="15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3"/>
        <v>#DIV/0!</v>
      </c>
      <c r="H56" s="17">
        <f>SUM(I56:O56)</f>
        <v>0</v>
      </c>
      <c r="I56" s="18"/>
      <c r="J56" s="18"/>
      <c r="K56" s="18"/>
      <c r="L56" s="18"/>
      <c r="M56" s="18"/>
      <c r="N56" s="18"/>
      <c r="O56" s="18"/>
      <c r="P56" s="18"/>
    </row>
    <row r="57" spans="2:16" ht="15.75" customHeight="1" x14ac:dyDescent="0.3">
      <c r="B57" s="29"/>
      <c r="C57" s="62"/>
      <c r="D57" s="62"/>
      <c r="E57" s="64"/>
      <c r="F57" s="15" t="e">
        <f>LOOKUP(G57,{0;2.9;3.9;4.9;5.9;6.9;7.9;8.9;9.9},{"APRENDIENDO";"MEJORANDO";"MEJORANDO";"LO ESTAS LOGRANDO";"LO ESTAS LOGRANDO";"QUE BUEN PROGRAMA";"QUE BUEN PROGRAMA";"PASAS AL SIGUIENTE NIVEL"})</f>
        <v>#DIV/0!</v>
      </c>
      <c r="G57" s="16" t="e">
        <f t="shared" si="3"/>
        <v>#DIV/0!</v>
      </c>
      <c r="H57" s="17">
        <f>SUM(I57:O57)</f>
        <v>0</v>
      </c>
      <c r="I57" s="18"/>
      <c r="J57" s="18"/>
      <c r="K57" s="18"/>
      <c r="L57" s="18"/>
      <c r="M57" s="18"/>
      <c r="N57" s="18"/>
      <c r="O57" s="18"/>
      <c r="P57" s="18"/>
    </row>
    <row r="58" spans="2:16" ht="15.75" customHeight="1" x14ac:dyDescent="0.3">
      <c r="B58" s="29"/>
      <c r="C58" s="29"/>
      <c r="D58" s="29"/>
      <c r="E58" s="35"/>
      <c r="G58" s="19"/>
    </row>
    <row r="59" spans="2:16" ht="15.75" customHeight="1" x14ac:dyDescent="0.3">
      <c r="B59" s="29"/>
      <c r="C59" s="29"/>
      <c r="D59" s="29"/>
      <c r="E59" s="35"/>
      <c r="G59" s="19"/>
    </row>
    <row r="60" spans="2:16" ht="15.75" customHeight="1" x14ac:dyDescent="0.3">
      <c r="B60" s="29"/>
      <c r="C60" s="51"/>
      <c r="D60" s="51"/>
      <c r="E60" s="52"/>
      <c r="G60" s="19"/>
    </row>
    <row r="61" spans="2:16" ht="15.75" customHeight="1" x14ac:dyDescent="0.3">
      <c r="B61" s="29"/>
      <c r="C61" s="53"/>
      <c r="D61" s="53"/>
      <c r="E61" s="35"/>
      <c r="G61" s="19"/>
    </row>
    <row r="62" spans="2:16" ht="15.75" customHeight="1" x14ac:dyDescent="0.3">
      <c r="B62" s="29"/>
      <c r="C62" s="53"/>
      <c r="D62" s="53"/>
      <c r="E62" s="35"/>
      <c r="G62" s="19"/>
    </row>
    <row r="63" spans="2:16" ht="15.75" customHeight="1" x14ac:dyDescent="0.3">
      <c r="B63" s="29"/>
      <c r="C63" s="55"/>
      <c r="D63" s="55"/>
      <c r="E63" s="35"/>
      <c r="G63" s="19"/>
    </row>
    <row r="64" spans="2:16" ht="15.75" customHeight="1" x14ac:dyDescent="0.3">
      <c r="B64" s="29"/>
      <c r="C64" s="53"/>
      <c r="D64" s="53"/>
      <c r="E64" s="35"/>
      <c r="G64" s="19"/>
    </row>
    <row r="65" spans="2:7" ht="15.75" customHeight="1" x14ac:dyDescent="0.3">
      <c r="B65" s="29"/>
      <c r="C65" s="53"/>
      <c r="D65" s="53"/>
      <c r="E65" s="35"/>
      <c r="G65" s="19"/>
    </row>
    <row r="66" spans="2:7" ht="15.75" customHeight="1" x14ac:dyDescent="0.3">
      <c r="B66" s="29"/>
      <c r="C66" s="53"/>
      <c r="D66" s="53"/>
      <c r="E66" s="35"/>
      <c r="G66" s="19"/>
    </row>
    <row r="67" spans="2:7" ht="15.75" customHeight="1" x14ac:dyDescent="0.3">
      <c r="B67" s="29"/>
      <c r="C67" s="53"/>
      <c r="D67" s="53"/>
      <c r="E67" s="35"/>
      <c r="G67" s="19"/>
    </row>
    <row r="68" spans="2:7" ht="15.75" customHeight="1" x14ac:dyDescent="0.3">
      <c r="B68" s="29"/>
      <c r="C68" s="53"/>
      <c r="D68" s="53"/>
      <c r="E68" s="52"/>
      <c r="G68" s="19"/>
    </row>
    <row r="69" spans="2:7" ht="15.75" customHeight="1" x14ac:dyDescent="0.3">
      <c r="B69" s="29"/>
      <c r="C69" s="53"/>
      <c r="D69" s="53"/>
      <c r="E69" s="35"/>
      <c r="G69" s="19"/>
    </row>
    <row r="70" spans="2:7" ht="15.75" customHeight="1" x14ac:dyDescent="0.3">
      <c r="B70" s="29"/>
      <c r="C70" s="58"/>
      <c r="D70" s="58"/>
      <c r="E70" s="52"/>
      <c r="G70" s="19"/>
    </row>
    <row r="71" spans="2:7" ht="15.75" customHeight="1" x14ac:dyDescent="0.3">
      <c r="G71" s="19"/>
    </row>
    <row r="72" spans="2:7" ht="15.75" customHeight="1" x14ac:dyDescent="0.3">
      <c r="G72" s="19"/>
    </row>
    <row r="73" spans="2:7" ht="15.75" customHeight="1" x14ac:dyDescent="0.3">
      <c r="G73" s="19"/>
    </row>
    <row r="74" spans="2:7" ht="15.75" customHeight="1" x14ac:dyDescent="0.3">
      <c r="G74" s="19"/>
    </row>
    <row r="75" spans="2:7" ht="15.75" customHeight="1" x14ac:dyDescent="0.3">
      <c r="G75" s="19"/>
    </row>
    <row r="76" spans="2:7" ht="15.75" customHeight="1" x14ac:dyDescent="0.3">
      <c r="G76" s="19"/>
    </row>
    <row r="77" spans="2:7" ht="15.75" customHeight="1" x14ac:dyDescent="0.3">
      <c r="G77" s="19"/>
    </row>
    <row r="78" spans="2:7" ht="15.75" customHeight="1" x14ac:dyDescent="0.3">
      <c r="G78" s="19"/>
    </row>
    <row r="79" spans="2:7" ht="15.75" customHeight="1" x14ac:dyDescent="0.3">
      <c r="G79" s="19"/>
    </row>
    <row r="80" spans="2: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  <row r="998" spans="7:7" ht="15.75" customHeight="1" x14ac:dyDescent="0.3">
      <c r="G998" s="19"/>
    </row>
  </sheetData>
  <sheetProtection algorithmName="SHA-512" hashValue="FDlXWAKkDmEJ7bs++Fey5dkkwr9aFFg9TaY0+MFgR1k6khBx2TpwqCuwTTEzDPMxXZiCazNQyuThhwcNo3CA2A==" saltValue="GrdpxTBNGYUY2EujnUjzFw==" spinCount="100000" sheet="1" objects="1" scenarios="1" selectLockedCells="1" selectUnlockedCells="1"/>
  <autoFilter ref="A7:AA7" xr:uid="{1E691180-74EE-42B7-A20F-A3921B2B4D10}">
    <sortState xmlns:xlrd2="http://schemas.microsoft.com/office/spreadsheetml/2017/richdata2" ref="A8:AA59">
      <sortCondition descending="1" ref="H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AEE4B-BC81-4F5C-B649-A6BA4EB36879}">
  <sheetPr>
    <tabColor rgb="FFFFFF00"/>
  </sheetPr>
  <dimension ref="A1:AA1000"/>
  <sheetViews>
    <sheetView topLeftCell="B1" workbookViewId="0">
      <selection activeCell="I1" sqref="I1:T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20" width="11.44140625" hidden="1" customWidth="1"/>
    <col min="21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thickBot="1" x14ac:dyDescent="0.35">
      <c r="A6" s="5"/>
      <c r="B6" s="5"/>
      <c r="C6" s="100" t="s">
        <v>345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6.2" thickBot="1" x14ac:dyDescent="0.35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53" t="s">
        <v>435</v>
      </c>
      <c r="D8" s="53" t="s">
        <v>436</v>
      </c>
      <c r="E8" s="35" t="s">
        <v>127</v>
      </c>
      <c r="F8" s="15" t="str">
        <f>LOOKUP(G8,{0;2.9;3.9;4.9;5.9;6.9;7.9;8.9;9.9},{"APRENDIENDO";"MEJORANDO";"MEJORANDO";"LO ESTAS LOGRANDO";"LO ESTAS LOGRANDO";"QUE BUEN PROGRAMA";"QUE BUEN PROGRAMA";"PASAS AL SIGUIENTE NIVEL"})</f>
        <v>MEJORANDO</v>
      </c>
      <c r="G8" s="16">
        <f t="shared" ref="G8:G39" si="0">AVERAGE(I8:P8)/10</f>
        <v>3.3374999999999999</v>
      </c>
      <c r="H8" s="17">
        <f t="shared" ref="H8:H39" si="1">SUM(I8:O8)</f>
        <v>246</v>
      </c>
      <c r="I8" s="18">
        <v>35</v>
      </c>
      <c r="J8" s="18">
        <v>33</v>
      </c>
      <c r="K8" s="18">
        <v>40</v>
      </c>
      <c r="L8" s="18">
        <v>40</v>
      </c>
      <c r="M8" s="18">
        <v>43</v>
      </c>
      <c r="N8" s="18">
        <v>28</v>
      </c>
      <c r="O8" s="18">
        <v>27</v>
      </c>
      <c r="P8" s="18">
        <v>21</v>
      </c>
    </row>
    <row r="9" spans="1:27" ht="14.4" x14ac:dyDescent="0.3">
      <c r="B9" s="29">
        <v>2</v>
      </c>
      <c r="C9" s="53" t="s">
        <v>433</v>
      </c>
      <c r="D9" s="53" t="s">
        <v>434</v>
      </c>
      <c r="E9" s="52" t="s">
        <v>90</v>
      </c>
      <c r="F9" s="15" t="str">
        <f>LOOKUP(G9,{0;2.9;3.9;4.9;5.9;6.9;7.9;8.9;9.9},{"APRENDIENDO";"MEJORANDO";"MEJORANDO";"LO ESTAS LOGRANDO";"LO ESTAS LOGRANDO";"QUE BUEN PROGRAMA";"QUE BUEN PROGRAMA";"PASAS AL SIGUIENTE NIVEL"})</f>
        <v>APRENDIENDO</v>
      </c>
      <c r="G9" s="16">
        <f t="shared" si="0"/>
        <v>2.4125000000000001</v>
      </c>
      <c r="H9" s="17">
        <f t="shared" si="1"/>
        <v>175</v>
      </c>
      <c r="I9" s="18">
        <v>24</v>
      </c>
      <c r="J9" s="18">
        <v>26</v>
      </c>
      <c r="K9" s="18">
        <v>28</v>
      </c>
      <c r="L9" s="18">
        <v>26</v>
      </c>
      <c r="M9" s="18">
        <v>25</v>
      </c>
      <c r="N9" s="18">
        <v>25</v>
      </c>
      <c r="O9" s="18">
        <v>21</v>
      </c>
      <c r="P9" s="18">
        <v>18</v>
      </c>
    </row>
    <row r="10" spans="1:27" ht="14.4" x14ac:dyDescent="0.3">
      <c r="B10" s="29">
        <v>1</v>
      </c>
      <c r="C10" s="53" t="s">
        <v>437</v>
      </c>
      <c r="D10" s="53" t="s">
        <v>438</v>
      </c>
      <c r="E10" s="35" t="s">
        <v>100</v>
      </c>
      <c r="F10" s="15" t="str">
        <f>LOOKUP(G10,{0;2.9;3.9;4.9;5.9;6.9;7.9;8.9;9.9},{"APRENDIENDO";"MEJORANDO";"MEJORANDO";"LO ESTAS LOGRANDO";"LO ESTAS LOGRANDO";"QUE BUEN PROGRAMA";"QUE BUEN PROGRAMA";"PASAS AL SIGUIENTE NIVEL"})</f>
        <v>MEJORANDO</v>
      </c>
      <c r="G10" s="16">
        <f t="shared" si="0"/>
        <v>3.1124999999999998</v>
      </c>
      <c r="H10" s="17">
        <f t="shared" si="1"/>
        <v>228</v>
      </c>
      <c r="I10" s="18">
        <v>30</v>
      </c>
      <c r="J10" s="18">
        <v>28</v>
      </c>
      <c r="K10" s="18">
        <v>42</v>
      </c>
      <c r="L10" s="18">
        <v>42</v>
      </c>
      <c r="M10" s="18">
        <v>40</v>
      </c>
      <c r="N10" s="18">
        <v>23</v>
      </c>
      <c r="O10" s="18">
        <v>23</v>
      </c>
      <c r="P10" s="18">
        <v>21</v>
      </c>
    </row>
    <row r="11" spans="1:27" ht="14.4" x14ac:dyDescent="0.3">
      <c r="B11" s="29"/>
      <c r="C11" s="51"/>
      <c r="D11" s="51"/>
      <c r="E11" s="35"/>
      <c r="F11" s="15" t="e">
        <f>LOOKUP(G11,{0;2.9;3.9;4.9;5.9;6.9;7.9;8.9;9.9},{"APRENDIENDO";"MEJORANDO";"MEJORANDO";"LO ESTAS LOGRANDO";"LO ESTAS LOGRANDO";"QUE BUEN PROGRAMA";"QUE BUEN PROGRAMA";"PASAS AL SIGUIENTE NIVEL"})</f>
        <v>#DIV/0!</v>
      </c>
      <c r="G11" s="16" t="e">
        <f t="shared" si="0"/>
        <v>#DIV/0!</v>
      </c>
      <c r="H11" s="17">
        <f t="shared" si="1"/>
        <v>0</v>
      </c>
      <c r="I11" s="18"/>
      <c r="J11" s="18"/>
      <c r="K11" s="18"/>
      <c r="L11" s="18"/>
      <c r="M11" s="18"/>
      <c r="N11" s="18"/>
      <c r="O11" s="18"/>
      <c r="P11" s="18"/>
    </row>
    <row r="12" spans="1:27" ht="14.4" x14ac:dyDescent="0.3">
      <c r="B12" s="29"/>
      <c r="C12" s="29"/>
      <c r="D12" s="29"/>
      <c r="E12" s="35"/>
      <c r="F12" s="15" t="e">
        <f>LOOKUP(G12,{0;2.9;3.9;4.9;5.9;6.9;7.9;8.9;9.9},{"APRENDIENDO";"MEJORANDO";"MEJORANDO";"LO ESTAS LOGRANDO";"LO ESTAS LOGRANDO";"QUE BUEN PROGRAMA";"QUE BUEN PROGRAMA";"PASAS AL SIGUIENTE NIVEL"})</f>
        <v>#DIV/0!</v>
      </c>
      <c r="G12" s="16" t="e">
        <f t="shared" si="0"/>
        <v>#DIV/0!</v>
      </c>
      <c r="H12" s="17">
        <f t="shared" si="1"/>
        <v>0</v>
      </c>
      <c r="I12" s="18"/>
      <c r="J12" s="18"/>
      <c r="K12" s="18"/>
      <c r="L12" s="18"/>
      <c r="M12" s="18"/>
      <c r="N12" s="18"/>
      <c r="O12" s="18"/>
      <c r="P12" s="18"/>
    </row>
    <row r="13" spans="1:27" ht="14.4" x14ac:dyDescent="0.3">
      <c r="B13" s="29"/>
      <c r="C13" s="53"/>
      <c r="D13" s="53"/>
      <c r="E13" s="35"/>
      <c r="F13" s="15" t="e">
        <f>LOOKUP(G13,{0;2.9;3.9;4.9;5.9;6.9;7.9;8.9;9.9},{"APRENDIENDO";"MEJORANDO";"MEJORANDO";"LO ESTAS LOGRANDO";"LO ESTAS LOGRANDO";"QUE BUEN PROGRAMA";"QUE BUEN PROGRAMA";"PASAS AL SIGUIENTE NIVEL"})</f>
        <v>#DIV/0!</v>
      </c>
      <c r="G13" s="16" t="e">
        <f t="shared" si="0"/>
        <v>#DIV/0!</v>
      </c>
      <c r="H13" s="17">
        <f t="shared" si="1"/>
        <v>0</v>
      </c>
      <c r="I13" s="18"/>
      <c r="J13" s="18"/>
      <c r="K13" s="18"/>
      <c r="L13" s="18"/>
      <c r="M13" s="18"/>
      <c r="N13" s="18"/>
      <c r="O13" s="18"/>
      <c r="P13" s="18"/>
    </row>
    <row r="14" spans="1:27" ht="14.4" x14ac:dyDescent="0.3">
      <c r="B14" s="29"/>
      <c r="C14" s="29"/>
      <c r="D14" s="29"/>
      <c r="E14" s="35"/>
      <c r="F14" s="15" t="e">
        <f>LOOKUP(G14,{0;2.9;3.9;4.9;5.9;6.9;7.9;8.9;9.9},{"APRENDIENDO";"MEJORANDO";"MEJORANDO";"LO ESTAS LOGRANDO";"LO ESTAS LOGRANDO";"QUE BUEN PROGRAMA";"QUE BUEN PROGRAMA";"PASAS AL SIGUIENTE NIVEL"})</f>
        <v>#DIV/0!</v>
      </c>
      <c r="G14" s="16" t="e">
        <f t="shared" si="0"/>
        <v>#DIV/0!</v>
      </c>
      <c r="H14" s="17">
        <f t="shared" si="1"/>
        <v>0</v>
      </c>
      <c r="I14" s="18"/>
      <c r="J14" s="18"/>
      <c r="K14" s="18"/>
      <c r="L14" s="18"/>
      <c r="M14" s="18"/>
      <c r="N14" s="18"/>
      <c r="O14" s="18"/>
      <c r="P14" s="18"/>
    </row>
    <row r="15" spans="1:27" ht="14.4" x14ac:dyDescent="0.3">
      <c r="B15" s="29"/>
      <c r="C15" s="53"/>
      <c r="D15" s="53"/>
      <c r="E15" s="35"/>
      <c r="F15" s="15" t="e">
        <f>LOOKUP(G15,{0;2.9;3.9;4.9;5.9;6.9;7.9;8.9;9.9},{"APRENDIENDO";"MEJORANDO";"MEJORANDO";"LO ESTAS LOGRANDO";"LO ESTAS LOGRANDO";"QUE BUEN PROGRAMA";"QUE BUEN PROGRAMA";"PASAS AL SIGUIENTE NIVEL"})</f>
        <v>#DIV/0!</v>
      </c>
      <c r="G15" s="16" t="e">
        <f t="shared" si="0"/>
        <v>#DIV/0!</v>
      </c>
      <c r="H15" s="17">
        <f t="shared" si="1"/>
        <v>0</v>
      </c>
      <c r="I15" s="18"/>
      <c r="J15" s="18"/>
      <c r="K15" s="18"/>
      <c r="L15" s="18"/>
      <c r="M15" s="18"/>
      <c r="N15" s="18"/>
      <c r="O15" s="18"/>
      <c r="P15" s="18"/>
    </row>
    <row r="16" spans="1:27" s="44" customFormat="1" ht="14.4" x14ac:dyDescent="0.3">
      <c r="A16"/>
      <c r="B16" s="29"/>
      <c r="C16" s="51"/>
      <c r="D16" s="51"/>
      <c r="E16" s="35"/>
      <c r="F16" s="15" t="e">
        <f>LOOKUP(G16,{0;2.9;3.9;4.9;5.9;6.9;7.9;8.9;9.9},{"APRENDIENDO";"MEJORANDO";"MEJORANDO";"LO ESTAS LOGRANDO";"LO ESTAS LOGRANDO";"QUE BUEN PROGRAMA";"QUE BUEN PROGRAMA";"PASAS AL SIGUIENTE NIVEL"})</f>
        <v>#DIV/0!</v>
      </c>
      <c r="G16" s="16" t="e">
        <f t="shared" si="0"/>
        <v>#DIV/0!</v>
      </c>
      <c r="H16" s="17">
        <f t="shared" si="1"/>
        <v>0</v>
      </c>
      <c r="I16" s="18"/>
      <c r="J16" s="18"/>
      <c r="K16" s="18"/>
      <c r="L16" s="18"/>
      <c r="M16" s="18"/>
      <c r="N16" s="18"/>
      <c r="O16" s="18"/>
      <c r="P16" s="18"/>
      <c r="Q16"/>
      <c r="R16"/>
      <c r="S16"/>
      <c r="T16"/>
      <c r="U16"/>
      <c r="V16"/>
      <c r="W16"/>
      <c r="X16"/>
      <c r="Y16"/>
      <c r="Z16"/>
      <c r="AA16"/>
    </row>
    <row r="17" spans="2:16" ht="14.4" x14ac:dyDescent="0.3">
      <c r="B17" s="29"/>
      <c r="C17" s="53"/>
      <c r="D17" s="53"/>
      <c r="E17" s="52"/>
      <c r="F17" s="15" t="e">
        <f>LOOKUP(G17,{0;2.9;3.9;4.9;5.9;6.9;7.9;8.9;9.9},{"APRENDIENDO";"MEJORANDO";"MEJORANDO";"LO ESTAS LOGRANDO";"LO ESTAS LOGRANDO";"QUE BUEN PROGRAMA";"QUE BUEN PROGRAMA";"PASAS AL SIGUIENTE NIVEL"})</f>
        <v>#DIV/0!</v>
      </c>
      <c r="G17" s="16" t="e">
        <f t="shared" si="0"/>
        <v>#DIV/0!</v>
      </c>
      <c r="H17" s="17">
        <f t="shared" si="1"/>
        <v>0</v>
      </c>
      <c r="I17" s="18"/>
      <c r="J17" s="18"/>
      <c r="K17" s="18"/>
      <c r="L17" s="18"/>
      <c r="M17" s="18"/>
      <c r="N17" s="18"/>
      <c r="O17" s="18"/>
      <c r="P17" s="18"/>
    </row>
    <row r="18" spans="2:16" ht="14.4" x14ac:dyDescent="0.3">
      <c r="B18" s="29"/>
      <c r="C18" s="29"/>
      <c r="D18" s="29"/>
      <c r="E18" s="35"/>
      <c r="F18" s="15" t="e">
        <f>LOOKUP(G18,{0;2.9;3.9;4.9;5.9;6.9;7.9;8.9;9.9},{"APRENDIENDO";"MEJORANDO";"MEJORANDO";"LO ESTAS LOGRANDO";"LO ESTAS LOGRANDO";"QUE BUEN PROGRAMA";"QUE BUEN PROGRAMA";"PASAS AL SIGUIENTE NIVEL"})</f>
        <v>#DIV/0!</v>
      </c>
      <c r="G18" s="16" t="e">
        <f t="shared" si="0"/>
        <v>#DIV/0!</v>
      </c>
      <c r="H18" s="17">
        <f t="shared" si="1"/>
        <v>0</v>
      </c>
      <c r="I18" s="18"/>
      <c r="J18" s="18"/>
      <c r="K18" s="18"/>
      <c r="L18" s="18"/>
      <c r="M18" s="18"/>
      <c r="N18" s="18"/>
      <c r="O18" s="18"/>
      <c r="P18" s="18"/>
    </row>
    <row r="19" spans="2:16" ht="14.4" x14ac:dyDescent="0.3">
      <c r="B19" s="29"/>
      <c r="C19" s="53"/>
      <c r="D19" s="53"/>
      <c r="E19" s="35"/>
      <c r="F19" s="15" t="e">
        <f>LOOKUP(G19,{0;2.9;3.9;4.9;5.9;6.9;7.9;8.9;9.9},{"APRENDIENDO";"MEJORANDO";"MEJORANDO";"LO ESTAS LOGRANDO";"LO ESTAS LOGRANDO";"QUE BUEN PROGRAMA";"QUE BUEN PROGRAMA";"PASAS AL SIGUIENTE NIVEL"})</f>
        <v>#DIV/0!</v>
      </c>
      <c r="G19" s="16" t="e">
        <f t="shared" si="0"/>
        <v>#DIV/0!</v>
      </c>
      <c r="H19" s="17">
        <f t="shared" si="1"/>
        <v>0</v>
      </c>
      <c r="I19" s="18"/>
      <c r="J19" s="18"/>
      <c r="K19" s="18"/>
      <c r="L19" s="18"/>
      <c r="M19" s="18"/>
      <c r="N19" s="18"/>
      <c r="O19" s="18"/>
      <c r="P19" s="18"/>
    </row>
    <row r="20" spans="2:16" ht="14.4" x14ac:dyDescent="0.3">
      <c r="B20" s="29"/>
      <c r="C20" s="53"/>
      <c r="D20" s="53"/>
      <c r="E20" s="35"/>
      <c r="F20" s="15" t="e">
        <f>LOOKUP(G20,{0;2.9;3.9;4.9;5.9;6.9;7.9;8.9;9.9},{"APRENDIENDO";"MEJORANDO";"MEJORANDO";"LO ESTAS LOGRANDO";"LO ESTAS LOGRANDO";"QUE BUEN PROGRAMA";"QUE BUEN PROGRAMA";"PASAS AL SIGUIENTE NIVEL"})</f>
        <v>#DIV/0!</v>
      </c>
      <c r="G20" s="16" t="e">
        <f t="shared" si="0"/>
        <v>#DIV/0!</v>
      </c>
      <c r="H20" s="17">
        <f t="shared" si="1"/>
        <v>0</v>
      </c>
      <c r="I20" s="18"/>
      <c r="J20" s="18"/>
      <c r="K20" s="18"/>
      <c r="L20" s="18"/>
      <c r="M20" s="18"/>
      <c r="N20" s="18"/>
      <c r="O20" s="18"/>
      <c r="P20" s="18"/>
    </row>
    <row r="21" spans="2:16" ht="15.75" customHeight="1" x14ac:dyDescent="0.3">
      <c r="B21" s="29"/>
      <c r="C21" s="53"/>
      <c r="D21" s="53"/>
      <c r="E21" s="35"/>
      <c r="F21" s="15" t="e">
        <f>LOOKUP(G21,{0;2.9;3.9;4.9;5.9;6.9;7.9;8.9;9.9},{"APRENDIENDO";"MEJORANDO";"MEJORANDO";"LO ESTAS LOGRANDO";"LO ESTAS LOGRANDO";"QUE BUEN PROGRAMA";"QUE BUEN PROGRAMA";"PASAS AL SIGUIENTE NIVEL"})</f>
        <v>#DIV/0!</v>
      </c>
      <c r="G21" s="16" t="e">
        <f t="shared" si="0"/>
        <v>#DIV/0!</v>
      </c>
      <c r="H21" s="17">
        <f t="shared" si="1"/>
        <v>0</v>
      </c>
      <c r="I21" s="18"/>
      <c r="J21" s="18"/>
      <c r="K21" s="18"/>
      <c r="L21" s="18"/>
      <c r="M21" s="18"/>
      <c r="N21" s="18"/>
      <c r="O21" s="18"/>
      <c r="P21" s="18"/>
    </row>
    <row r="22" spans="2:16" ht="15.75" customHeight="1" x14ac:dyDescent="0.3">
      <c r="B22" s="29"/>
      <c r="C22" s="53"/>
      <c r="D22" s="53"/>
      <c r="E22" s="35"/>
      <c r="F22" s="15" t="e">
        <f>LOOKUP(G22,{0;2.9;3.9;4.9;5.9;6.9;7.9;8.9;9.9},{"APRENDIENDO";"MEJORANDO";"MEJORANDO";"LO ESTAS LOGRANDO";"LO ESTAS LOGRANDO";"QUE BUEN PROGRAMA";"QUE BUEN PROGRAMA";"PASAS AL SIGUIENTE NIVEL"})</f>
        <v>#DIV/0!</v>
      </c>
      <c r="G22" s="16" t="e">
        <f t="shared" si="0"/>
        <v>#DIV/0!</v>
      </c>
      <c r="H22" s="17">
        <f t="shared" si="1"/>
        <v>0</v>
      </c>
      <c r="I22" s="18"/>
      <c r="J22" s="18"/>
      <c r="K22" s="18"/>
      <c r="L22" s="18"/>
      <c r="M22" s="18"/>
      <c r="N22" s="18"/>
      <c r="O22" s="18"/>
      <c r="P22" s="18"/>
    </row>
    <row r="23" spans="2:16" ht="15.75" customHeight="1" x14ac:dyDescent="0.3">
      <c r="B23" s="29"/>
      <c r="C23" s="53"/>
      <c r="D23" s="53"/>
      <c r="E23" s="35"/>
      <c r="F23" s="15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17">
        <f t="shared" si="1"/>
        <v>0</v>
      </c>
      <c r="I23" s="18"/>
      <c r="J23" s="18"/>
      <c r="K23" s="18"/>
      <c r="L23" s="18"/>
      <c r="M23" s="18"/>
      <c r="N23" s="18"/>
      <c r="O23" s="18"/>
      <c r="P23" s="18"/>
    </row>
    <row r="24" spans="2:16" ht="15.75" customHeight="1" x14ac:dyDescent="0.3">
      <c r="B24" s="29"/>
      <c r="C24" s="54"/>
      <c r="D24" s="54"/>
      <c r="E24" s="52"/>
      <c r="F24" s="15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17">
        <f t="shared" si="1"/>
        <v>0</v>
      </c>
      <c r="I24" s="18"/>
      <c r="J24" s="18"/>
      <c r="K24" s="18"/>
      <c r="L24" s="18"/>
      <c r="M24" s="18"/>
      <c r="N24" s="18"/>
      <c r="O24" s="18"/>
      <c r="P24" s="18"/>
    </row>
    <row r="25" spans="2:16" ht="15.75" customHeight="1" x14ac:dyDescent="0.3">
      <c r="B25" s="29"/>
      <c r="C25" s="51"/>
      <c r="D25" s="51"/>
      <c r="E25" s="35"/>
      <c r="F25" s="15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17">
        <f t="shared" si="1"/>
        <v>0</v>
      </c>
      <c r="I25" s="18"/>
      <c r="J25" s="18"/>
      <c r="K25" s="18"/>
      <c r="L25" s="18"/>
      <c r="M25" s="18"/>
      <c r="N25" s="18"/>
      <c r="O25" s="18"/>
      <c r="P25" s="18"/>
    </row>
    <row r="26" spans="2:16" ht="15.75" customHeight="1" x14ac:dyDescent="0.3">
      <c r="B26" s="29"/>
      <c r="C26" s="29"/>
      <c r="D26" s="29"/>
      <c r="E26" s="35"/>
      <c r="F26" s="15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17">
        <f t="shared" si="1"/>
        <v>0</v>
      </c>
      <c r="I26" s="18"/>
      <c r="J26" s="18"/>
      <c r="K26" s="18"/>
      <c r="L26" s="18"/>
      <c r="M26" s="18"/>
      <c r="N26" s="18"/>
      <c r="O26" s="18"/>
      <c r="P26" s="18"/>
    </row>
    <row r="27" spans="2:16" ht="15.75" customHeight="1" x14ac:dyDescent="0.3">
      <c r="B27" s="29"/>
      <c r="C27" s="54"/>
      <c r="D27" s="54"/>
      <c r="E27" s="52"/>
      <c r="F27" s="15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17">
        <f t="shared" si="1"/>
        <v>0</v>
      </c>
      <c r="I27" s="18"/>
      <c r="J27" s="18"/>
      <c r="K27" s="18"/>
      <c r="L27" s="18"/>
      <c r="M27" s="18"/>
      <c r="N27" s="18"/>
      <c r="O27" s="18"/>
      <c r="P27" s="18"/>
    </row>
    <row r="28" spans="2:16" ht="15.75" customHeight="1" x14ac:dyDescent="0.3">
      <c r="B28" s="29"/>
      <c r="C28" s="29"/>
      <c r="D28" s="29"/>
      <c r="E28" s="35"/>
      <c r="F28" s="15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17">
        <f t="shared" si="1"/>
        <v>0</v>
      </c>
      <c r="I28" s="18"/>
      <c r="J28" s="18"/>
      <c r="K28" s="18"/>
      <c r="L28" s="18"/>
      <c r="M28" s="18"/>
      <c r="N28" s="18"/>
      <c r="O28" s="18"/>
      <c r="P28" s="18"/>
    </row>
    <row r="29" spans="2:16" ht="15.75" customHeight="1" x14ac:dyDescent="0.3">
      <c r="B29" s="29"/>
      <c r="C29" s="53"/>
      <c r="D29" s="53"/>
      <c r="E29" s="35"/>
      <c r="F29" s="15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17">
        <f t="shared" si="1"/>
        <v>0</v>
      </c>
      <c r="I29" s="18"/>
      <c r="J29" s="18"/>
      <c r="K29" s="18"/>
      <c r="L29" s="18"/>
      <c r="M29" s="18"/>
      <c r="N29" s="18"/>
      <c r="O29" s="18"/>
      <c r="P29" s="18"/>
    </row>
    <row r="30" spans="2:16" ht="15.75" customHeight="1" x14ac:dyDescent="0.3">
      <c r="B30" s="29"/>
      <c r="C30" s="53"/>
      <c r="D30" s="53"/>
      <c r="E30" s="35"/>
      <c r="F30" s="15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17">
        <f t="shared" si="1"/>
        <v>0</v>
      </c>
      <c r="I30" s="18"/>
      <c r="J30" s="18"/>
      <c r="K30" s="18"/>
      <c r="L30" s="18"/>
      <c r="M30" s="18"/>
      <c r="N30" s="18"/>
      <c r="O30" s="18"/>
      <c r="P30" s="18"/>
    </row>
    <row r="31" spans="2:16" ht="15.75" customHeight="1" x14ac:dyDescent="0.3">
      <c r="B31" s="29"/>
      <c r="C31" s="53"/>
      <c r="D31" s="53"/>
      <c r="E31" s="35"/>
      <c r="F31" s="15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17">
        <f t="shared" si="1"/>
        <v>0</v>
      </c>
      <c r="I31" s="18"/>
      <c r="J31" s="18"/>
      <c r="K31" s="18"/>
      <c r="L31" s="18"/>
      <c r="M31" s="18"/>
      <c r="N31" s="18"/>
      <c r="O31" s="18"/>
      <c r="P31" s="18"/>
    </row>
    <row r="32" spans="2:16" ht="15.75" customHeight="1" x14ac:dyDescent="0.3">
      <c r="B32" s="29"/>
      <c r="C32" s="53"/>
      <c r="D32" s="53"/>
      <c r="E32" s="35"/>
      <c r="F32" s="15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17">
        <f t="shared" si="1"/>
        <v>0</v>
      </c>
      <c r="I32" s="18"/>
      <c r="J32" s="18"/>
      <c r="K32" s="18"/>
      <c r="L32" s="18"/>
      <c r="M32" s="18"/>
      <c r="N32" s="18"/>
      <c r="O32" s="18"/>
      <c r="P32" s="18"/>
    </row>
    <row r="33" spans="1:27" ht="15.75" customHeight="1" x14ac:dyDescent="0.3">
      <c r="B33" s="29"/>
      <c r="C33" s="53"/>
      <c r="D33" s="53"/>
      <c r="E33" s="35"/>
      <c r="F33" s="15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17">
        <f t="shared" si="1"/>
        <v>0</v>
      </c>
      <c r="I33" s="18"/>
      <c r="J33" s="18"/>
      <c r="K33" s="18"/>
      <c r="L33" s="18"/>
      <c r="M33" s="18"/>
      <c r="N33" s="18"/>
      <c r="O33" s="18"/>
      <c r="P33" s="18"/>
    </row>
    <row r="34" spans="1:27" ht="15.75" customHeight="1" x14ac:dyDescent="0.3">
      <c r="B34" s="29"/>
      <c r="C34" s="53"/>
      <c r="D34" s="53"/>
      <c r="E34" s="35"/>
      <c r="F34" s="15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17">
        <f t="shared" si="1"/>
        <v>0</v>
      </c>
      <c r="I34" s="18"/>
      <c r="J34" s="18"/>
      <c r="K34" s="18"/>
      <c r="L34" s="18"/>
      <c r="M34" s="18"/>
      <c r="N34" s="18"/>
      <c r="O34" s="18"/>
      <c r="P34" s="18"/>
    </row>
    <row r="35" spans="1:27" ht="15.75" customHeight="1" x14ac:dyDescent="0.3">
      <c r="B35" s="29"/>
      <c r="C35" s="53"/>
      <c r="D35" s="53"/>
      <c r="E35" s="35"/>
      <c r="F35" s="15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17">
        <f t="shared" si="1"/>
        <v>0</v>
      </c>
      <c r="I35" s="18"/>
      <c r="J35" s="18"/>
      <c r="K35" s="18"/>
      <c r="L35" s="18"/>
      <c r="M35" s="18"/>
      <c r="N35" s="18"/>
      <c r="O35" s="18"/>
      <c r="P35" s="18"/>
    </row>
    <row r="36" spans="1:27" ht="15.75" customHeight="1" x14ac:dyDescent="0.3">
      <c r="B36" s="29"/>
      <c r="C36" s="51"/>
      <c r="D36" s="51"/>
      <c r="E36" s="35"/>
      <c r="F36" s="15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17">
        <f t="shared" si="1"/>
        <v>0</v>
      </c>
      <c r="I36" s="18"/>
      <c r="J36" s="18"/>
      <c r="K36" s="18"/>
      <c r="L36" s="18"/>
      <c r="M36" s="18"/>
      <c r="N36" s="18"/>
      <c r="O36" s="18"/>
      <c r="P36" s="18"/>
    </row>
    <row r="37" spans="1:27" ht="15.75" customHeight="1" x14ac:dyDescent="0.3">
      <c r="B37" s="29"/>
      <c r="C37" s="53"/>
      <c r="D37" s="53"/>
      <c r="E37" s="35"/>
      <c r="F37" s="15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si="0"/>
        <v>#DIV/0!</v>
      </c>
      <c r="H37" s="17">
        <f t="shared" si="1"/>
        <v>0</v>
      </c>
      <c r="I37" s="18"/>
      <c r="J37" s="18"/>
      <c r="K37" s="18"/>
      <c r="L37" s="18"/>
      <c r="M37" s="18"/>
      <c r="N37" s="18"/>
      <c r="O37" s="18"/>
      <c r="P37" s="18"/>
    </row>
    <row r="38" spans="1:27" ht="15.75" customHeight="1" x14ac:dyDescent="0.3">
      <c r="B38" s="29"/>
      <c r="C38" s="54"/>
      <c r="D38" s="54"/>
      <c r="E38" s="52"/>
      <c r="F38" s="15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si="0"/>
        <v>#DIV/0!</v>
      </c>
      <c r="H38" s="17">
        <f t="shared" si="1"/>
        <v>0</v>
      </c>
      <c r="I38" s="18"/>
      <c r="J38" s="18"/>
      <c r="K38" s="18"/>
      <c r="L38" s="18"/>
      <c r="M38" s="18"/>
      <c r="N38" s="18"/>
      <c r="O38" s="18"/>
      <c r="P38" s="18"/>
    </row>
    <row r="39" spans="1:27" ht="15.75" customHeight="1" x14ac:dyDescent="0.3">
      <c r="B39" s="29"/>
      <c r="C39" s="29"/>
      <c r="D39" s="29"/>
      <c r="E39" s="35"/>
      <c r="F39" s="15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si="0"/>
        <v>#DIV/0!</v>
      </c>
      <c r="H39" s="17">
        <f t="shared" si="1"/>
        <v>0</v>
      </c>
      <c r="I39" s="18"/>
      <c r="J39" s="18"/>
      <c r="K39" s="18"/>
      <c r="L39" s="18"/>
      <c r="M39" s="18"/>
      <c r="N39" s="18"/>
      <c r="O39" s="18"/>
      <c r="P39" s="18"/>
    </row>
    <row r="40" spans="1:27" ht="15.75" customHeight="1" x14ac:dyDescent="0.3">
      <c r="B40" s="29"/>
      <c r="C40" s="54"/>
      <c r="D40" s="54"/>
      <c r="E40" s="35"/>
      <c r="F40" s="15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ref="G40:G59" si="2">AVERAGE(I40:P40)/10</f>
        <v>#DIV/0!</v>
      </c>
      <c r="H40" s="17">
        <f t="shared" ref="H40:H56" si="3">SUM(I40:O40)</f>
        <v>0</v>
      </c>
      <c r="I40" s="18"/>
      <c r="J40" s="18"/>
      <c r="K40" s="18"/>
      <c r="L40" s="18"/>
      <c r="M40" s="18"/>
      <c r="N40" s="18"/>
      <c r="O40" s="18"/>
      <c r="P40" s="18"/>
    </row>
    <row r="41" spans="1:27" ht="15.75" customHeight="1" x14ac:dyDescent="0.3">
      <c r="B41" s="29"/>
      <c r="C41" s="29"/>
      <c r="D41" s="29"/>
      <c r="E41" s="35"/>
      <c r="F41" s="15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2"/>
        <v>#DIV/0!</v>
      </c>
      <c r="H41" s="17">
        <f t="shared" si="3"/>
        <v>0</v>
      </c>
      <c r="I41" s="18"/>
      <c r="J41" s="18"/>
      <c r="K41" s="18"/>
      <c r="L41" s="18"/>
      <c r="M41" s="18"/>
      <c r="N41" s="18"/>
      <c r="O41" s="18"/>
      <c r="P41" s="18"/>
    </row>
    <row r="42" spans="1:27" ht="15.75" customHeight="1" x14ac:dyDescent="0.3">
      <c r="B42" s="29"/>
      <c r="C42" s="53"/>
      <c r="D42" s="53"/>
      <c r="E42" s="52"/>
      <c r="F42" s="15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2"/>
        <v>#DIV/0!</v>
      </c>
      <c r="H42" s="17">
        <f t="shared" si="3"/>
        <v>0</v>
      </c>
      <c r="I42" s="18"/>
      <c r="J42" s="18"/>
      <c r="K42" s="18"/>
      <c r="L42" s="18"/>
      <c r="M42" s="18"/>
      <c r="N42" s="18"/>
      <c r="O42" s="18"/>
      <c r="P42" s="18"/>
    </row>
    <row r="43" spans="1:27" ht="15.75" customHeight="1" x14ac:dyDescent="0.3">
      <c r="B43" s="29"/>
      <c r="C43" s="29"/>
      <c r="D43" s="29"/>
      <c r="E43" s="35"/>
      <c r="F43" s="15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2"/>
        <v>#DIV/0!</v>
      </c>
      <c r="H43" s="17">
        <f t="shared" si="3"/>
        <v>0</v>
      </c>
      <c r="I43" s="18"/>
      <c r="J43" s="18"/>
      <c r="K43" s="18"/>
      <c r="L43" s="18"/>
      <c r="M43" s="18"/>
      <c r="N43" s="18"/>
      <c r="O43" s="18"/>
      <c r="P43" s="18"/>
    </row>
    <row r="44" spans="1:27" ht="15.75" customHeight="1" x14ac:dyDescent="0.3">
      <c r="B44" s="29"/>
      <c r="C44" s="53"/>
      <c r="D44" s="53"/>
      <c r="E44" s="35"/>
      <c r="F44" s="15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2"/>
        <v>#DIV/0!</v>
      </c>
      <c r="H44" s="17">
        <f t="shared" si="3"/>
        <v>0</v>
      </c>
      <c r="I44" s="18"/>
      <c r="J44" s="18"/>
      <c r="K44" s="18"/>
      <c r="L44" s="18"/>
      <c r="M44" s="18"/>
      <c r="N44" s="18"/>
      <c r="O44" s="18"/>
      <c r="P44" s="18"/>
    </row>
    <row r="45" spans="1:27" ht="15.75" customHeight="1" x14ac:dyDescent="0.3">
      <c r="A45" s="44"/>
      <c r="B45" s="65"/>
      <c r="C45" s="65"/>
      <c r="D45" s="65"/>
      <c r="E45" s="66"/>
      <c r="F45" s="45" t="e">
        <f>LOOKUP(G45,{0;2.9;3.9;4.9;5.9;6.9;7.9;8.9;9.9},{"APRENDIENDO";"MEJORANDO";"MEJORANDO";"LO ESTAS LOGRANDO";"LO ESTAS LOGRANDO";"QUE BUEN PROGRAMA";"QUE BUEN PROGRAMA";"PASAS AL SIGUIENTE NIVEL"})</f>
        <v>#DIV/0!</v>
      </c>
      <c r="G45" s="46" t="e">
        <f t="shared" si="2"/>
        <v>#DIV/0!</v>
      </c>
      <c r="H45" s="47">
        <f t="shared" si="3"/>
        <v>0</v>
      </c>
      <c r="I45" s="48"/>
      <c r="J45" s="48"/>
      <c r="K45" s="48"/>
      <c r="L45" s="48"/>
      <c r="M45" s="48"/>
      <c r="N45" s="48"/>
      <c r="O45" s="48"/>
      <c r="P45" s="48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</row>
    <row r="46" spans="1:27" ht="15.75" customHeight="1" x14ac:dyDescent="0.3">
      <c r="B46" s="29"/>
      <c r="C46" s="53"/>
      <c r="D46" s="53"/>
      <c r="E46" s="35"/>
      <c r="F46" s="15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2"/>
        <v>#DIV/0!</v>
      </c>
      <c r="H46" s="17">
        <f t="shared" si="3"/>
        <v>0</v>
      </c>
      <c r="I46" s="18"/>
      <c r="J46" s="18"/>
      <c r="K46" s="18"/>
      <c r="L46" s="18"/>
      <c r="M46" s="18"/>
      <c r="N46" s="18"/>
      <c r="O46" s="18"/>
      <c r="P46" s="18"/>
    </row>
    <row r="47" spans="1:27" ht="15.75" customHeight="1" x14ac:dyDescent="0.3">
      <c r="B47" s="29"/>
      <c r="C47" s="53"/>
      <c r="D47" s="53"/>
      <c r="E47" s="35"/>
      <c r="F47" s="15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2"/>
        <v>#DIV/0!</v>
      </c>
      <c r="H47" s="17">
        <f t="shared" si="3"/>
        <v>0</v>
      </c>
      <c r="I47" s="18"/>
      <c r="J47" s="18"/>
      <c r="K47" s="18"/>
      <c r="L47" s="18"/>
      <c r="M47" s="18"/>
      <c r="N47" s="18"/>
      <c r="O47" s="18"/>
      <c r="P47" s="18"/>
    </row>
    <row r="48" spans="1:27" ht="15.75" customHeight="1" x14ac:dyDescent="0.3">
      <c r="B48" s="29"/>
      <c r="C48" s="53"/>
      <c r="D48" s="53"/>
      <c r="E48" s="35"/>
      <c r="F48" s="15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2"/>
        <v>#DIV/0!</v>
      </c>
      <c r="H48" s="17">
        <f t="shared" si="3"/>
        <v>0</v>
      </c>
      <c r="I48" s="18"/>
      <c r="J48" s="18"/>
      <c r="K48" s="18"/>
      <c r="L48" s="18"/>
      <c r="M48" s="18"/>
      <c r="N48" s="18"/>
      <c r="O48" s="18"/>
      <c r="P48" s="18"/>
    </row>
    <row r="49" spans="2:16" ht="15.75" customHeight="1" x14ac:dyDescent="0.3">
      <c r="B49" s="29"/>
      <c r="C49" s="29"/>
      <c r="D49" s="29"/>
      <c r="E49" s="35"/>
      <c r="F49" s="15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2"/>
        <v>#DIV/0!</v>
      </c>
      <c r="H49" s="17">
        <f t="shared" si="3"/>
        <v>0</v>
      </c>
      <c r="I49" s="18"/>
      <c r="J49" s="18"/>
      <c r="K49" s="18"/>
      <c r="L49" s="18"/>
      <c r="M49" s="18"/>
      <c r="N49" s="18"/>
      <c r="O49" s="18"/>
      <c r="P49" s="18"/>
    </row>
    <row r="50" spans="2:16" ht="15.75" customHeight="1" x14ac:dyDescent="0.3">
      <c r="B50" s="29"/>
      <c r="C50" s="53"/>
      <c r="D50" s="53"/>
      <c r="E50" s="35"/>
      <c r="F50" s="15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2"/>
        <v>#DIV/0!</v>
      </c>
      <c r="H50" s="17">
        <f t="shared" si="3"/>
        <v>0</v>
      </c>
      <c r="I50" s="18"/>
      <c r="J50" s="18"/>
      <c r="K50" s="18"/>
      <c r="L50" s="18"/>
      <c r="M50" s="18"/>
      <c r="N50" s="18"/>
      <c r="O50" s="18"/>
      <c r="P50" s="18"/>
    </row>
    <row r="51" spans="2:16" ht="15.75" customHeight="1" x14ac:dyDescent="0.3">
      <c r="B51" s="29"/>
      <c r="C51" s="29"/>
      <c r="D51" s="29"/>
      <c r="E51" s="52"/>
      <c r="F51" s="15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2"/>
        <v>#DIV/0!</v>
      </c>
      <c r="H51" s="17">
        <f t="shared" si="3"/>
        <v>0</v>
      </c>
      <c r="I51" s="18"/>
      <c r="J51" s="18"/>
      <c r="K51" s="18"/>
      <c r="L51" s="18"/>
      <c r="M51" s="18"/>
      <c r="N51" s="18"/>
      <c r="O51" s="18"/>
      <c r="P51" s="18"/>
    </row>
    <row r="52" spans="2:16" ht="15.75" customHeight="1" x14ac:dyDescent="0.3">
      <c r="B52" s="29"/>
      <c r="C52" s="53"/>
      <c r="D52" s="53"/>
      <c r="E52" s="35"/>
      <c r="F52" s="15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2"/>
        <v>#DIV/0!</v>
      </c>
      <c r="H52" s="17">
        <f t="shared" si="3"/>
        <v>0</v>
      </c>
      <c r="I52" s="18"/>
      <c r="J52" s="18"/>
      <c r="K52" s="18"/>
      <c r="L52" s="18"/>
      <c r="M52" s="18"/>
      <c r="N52" s="18"/>
      <c r="O52" s="18"/>
      <c r="P52" s="18"/>
    </row>
    <row r="53" spans="2:16" ht="15.75" customHeight="1" x14ac:dyDescent="0.3">
      <c r="B53" s="29"/>
      <c r="C53" s="53"/>
      <c r="D53" s="53"/>
      <c r="E53" s="35"/>
      <c r="F53" s="15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2"/>
        <v>#DIV/0!</v>
      </c>
      <c r="H53" s="17">
        <f t="shared" si="3"/>
        <v>0</v>
      </c>
      <c r="I53" s="18"/>
      <c r="J53" s="18"/>
      <c r="K53" s="18"/>
      <c r="L53" s="18"/>
      <c r="M53" s="18"/>
      <c r="N53" s="18"/>
      <c r="O53" s="18"/>
      <c r="P53" s="18"/>
    </row>
    <row r="54" spans="2:16" ht="15.75" customHeight="1" x14ac:dyDescent="0.3">
      <c r="B54" s="29"/>
      <c r="C54" s="53"/>
      <c r="D54" s="53"/>
      <c r="E54" s="35"/>
      <c r="F54" s="15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2"/>
        <v>#DIV/0!</v>
      </c>
      <c r="H54" s="17">
        <f t="shared" si="3"/>
        <v>0</v>
      </c>
      <c r="I54" s="18"/>
      <c r="J54" s="18"/>
      <c r="K54" s="18"/>
      <c r="L54" s="18"/>
      <c r="M54" s="18"/>
      <c r="N54" s="18"/>
      <c r="O54" s="18"/>
      <c r="P54" s="18"/>
    </row>
    <row r="55" spans="2:16" ht="15.75" customHeight="1" x14ac:dyDescent="0.3">
      <c r="B55" s="29"/>
      <c r="C55" s="53"/>
      <c r="D55" s="53"/>
      <c r="E55" s="35"/>
      <c r="F55" s="15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2"/>
        <v>#DIV/0!</v>
      </c>
      <c r="H55" s="17">
        <f t="shared" si="3"/>
        <v>0</v>
      </c>
      <c r="I55" s="18"/>
      <c r="J55" s="18"/>
      <c r="K55" s="18"/>
      <c r="L55" s="18"/>
      <c r="M55" s="18"/>
      <c r="N55" s="18"/>
      <c r="O55" s="18"/>
      <c r="P55" s="18"/>
    </row>
    <row r="56" spans="2:16" ht="15.75" customHeight="1" x14ac:dyDescent="0.3">
      <c r="B56" s="29"/>
      <c r="C56" s="53"/>
      <c r="D56" s="53"/>
      <c r="E56" s="35"/>
      <c r="F56" s="15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2"/>
        <v>#DIV/0!</v>
      </c>
      <c r="H56" s="17">
        <f t="shared" si="3"/>
        <v>0</v>
      </c>
      <c r="I56" s="18"/>
      <c r="J56" s="18"/>
      <c r="K56" s="18"/>
      <c r="L56" s="18"/>
      <c r="M56" s="18"/>
      <c r="N56" s="18"/>
      <c r="O56" s="18"/>
      <c r="P56" s="18"/>
    </row>
    <row r="57" spans="2:16" ht="15.75" customHeight="1" x14ac:dyDescent="0.3">
      <c r="B57" s="29"/>
      <c r="C57" s="53"/>
      <c r="D57" s="53"/>
      <c r="E57" s="35"/>
      <c r="F57" s="36" t="e">
        <f>LOOKUP(G57,{0;2.9;3.9;4.9;5.9;6.9;7.9;8.9;9.9},{"APRENDIENDO";"MEJORANDO";"MEJORANDO";"LO ESTAS LOGRANDO";"LO ESTAS LOGRANDO";"QUE BUEN PROGRAMA";"QUE BUEN PROGRAMA";"PASAS AL SIGUIENTE NIVEL"})</f>
        <v>#DIV/0!</v>
      </c>
      <c r="G57" s="16" t="e">
        <f t="shared" si="2"/>
        <v>#DIV/0!</v>
      </c>
      <c r="H57" s="17">
        <f>SUM(I57:L57)</f>
        <v>0</v>
      </c>
      <c r="I57" s="18"/>
      <c r="J57" s="18"/>
      <c r="K57" s="18"/>
      <c r="L57" s="18"/>
      <c r="M57" s="18"/>
      <c r="N57" s="18"/>
      <c r="O57" s="18"/>
      <c r="P57" s="18"/>
    </row>
    <row r="58" spans="2:16" ht="15.75" customHeight="1" x14ac:dyDescent="0.3">
      <c r="B58" s="29"/>
      <c r="C58" s="29"/>
      <c r="D58" s="29"/>
      <c r="E58" s="35"/>
      <c r="F58" s="15" t="e">
        <f>LOOKUP(G58,{0;2.9;3.9;4.9;5.9;6.9;7.9;8.9;9.9},{"APRENDIENDO";"MEJORANDO";"MEJORANDO";"LO ESTAS LOGRANDO";"LO ESTAS LOGRANDO";"QUE BUEN PROGRAMA";"QUE BUEN PROGRAMA";"PASAS AL SIGUIENTE NIVEL"})</f>
        <v>#DIV/0!</v>
      </c>
      <c r="G58" s="16" t="e">
        <f t="shared" si="2"/>
        <v>#DIV/0!</v>
      </c>
      <c r="H58" s="17">
        <v>42</v>
      </c>
      <c r="I58" s="18"/>
      <c r="J58" s="18"/>
      <c r="K58" s="18"/>
      <c r="L58" s="18"/>
      <c r="M58" s="18"/>
      <c r="N58" s="18"/>
      <c r="O58" s="18"/>
      <c r="P58" s="18"/>
    </row>
    <row r="59" spans="2:16" ht="15.75" customHeight="1" x14ac:dyDescent="0.3">
      <c r="B59" s="29"/>
      <c r="C59" s="29"/>
      <c r="D59" s="29"/>
      <c r="E59" s="35"/>
      <c r="F59" s="15" t="e">
        <f>LOOKUP(G59,{0;2.9;3.9;4.9;5.9;6.9;7.9;8.9;9.9},{"APRENDIENDO";"MEJORANDO";"MEJORANDO";"LO ESTAS LOGRANDO";"LO ESTAS LOGRANDO";"QUE BUEN PROGRAMA";"QUE BUEN PROGRAMA";"PASAS AL SIGUIENTE NIVEL"})</f>
        <v>#DIV/0!</v>
      </c>
      <c r="G59" s="16" t="e">
        <f t="shared" si="2"/>
        <v>#DIV/0!</v>
      </c>
      <c r="H59" s="17">
        <v>37</v>
      </c>
      <c r="I59" s="18"/>
      <c r="J59" s="18"/>
      <c r="K59" s="18"/>
      <c r="L59" s="18"/>
      <c r="M59" s="18"/>
      <c r="N59" s="18"/>
      <c r="O59" s="18"/>
      <c r="P59" s="18"/>
    </row>
    <row r="60" spans="2:16" ht="15.75" customHeight="1" x14ac:dyDescent="0.3">
      <c r="B60" s="29"/>
      <c r="C60" s="29"/>
      <c r="D60" s="29"/>
      <c r="E60" s="35"/>
      <c r="G60" s="19"/>
    </row>
    <row r="61" spans="2:16" ht="15.75" customHeight="1" x14ac:dyDescent="0.3">
      <c r="B61" s="29"/>
      <c r="C61" s="29"/>
      <c r="D61" s="29"/>
      <c r="E61" s="35"/>
      <c r="G61" s="19"/>
    </row>
    <row r="62" spans="2:16" ht="15.75" customHeight="1" x14ac:dyDescent="0.3">
      <c r="B62" s="29"/>
      <c r="C62" s="51"/>
      <c r="D62" s="51"/>
      <c r="E62" s="52"/>
      <c r="G62" s="19"/>
    </row>
    <row r="63" spans="2:16" ht="15.75" customHeight="1" x14ac:dyDescent="0.3">
      <c r="B63" s="29"/>
      <c r="C63" s="53"/>
      <c r="D63" s="53"/>
      <c r="E63" s="35"/>
      <c r="G63" s="19"/>
    </row>
    <row r="64" spans="2:16" ht="15.75" customHeight="1" x14ac:dyDescent="0.3">
      <c r="B64" s="29"/>
      <c r="C64" s="53"/>
      <c r="D64" s="53"/>
      <c r="E64" s="35"/>
      <c r="G64" s="19"/>
    </row>
    <row r="65" spans="2:7" ht="15.75" customHeight="1" x14ac:dyDescent="0.3">
      <c r="B65" s="29"/>
      <c r="C65" s="55"/>
      <c r="D65" s="55"/>
      <c r="E65" s="35"/>
      <c r="G65" s="19"/>
    </row>
    <row r="66" spans="2:7" ht="15.75" customHeight="1" x14ac:dyDescent="0.3">
      <c r="B66" s="29"/>
      <c r="C66" s="53"/>
      <c r="D66" s="53"/>
      <c r="E66" s="35"/>
      <c r="G66" s="19"/>
    </row>
    <row r="67" spans="2:7" ht="15.75" customHeight="1" x14ac:dyDescent="0.3">
      <c r="B67" s="29"/>
      <c r="C67" s="53"/>
      <c r="D67" s="53"/>
      <c r="E67" s="35"/>
      <c r="G67" s="19"/>
    </row>
    <row r="68" spans="2:7" ht="15.75" customHeight="1" x14ac:dyDescent="0.3">
      <c r="B68" s="29"/>
      <c r="C68" s="53"/>
      <c r="D68" s="53"/>
      <c r="E68" s="35"/>
      <c r="G68" s="19"/>
    </row>
    <row r="69" spans="2:7" ht="15.75" customHeight="1" x14ac:dyDescent="0.3">
      <c r="B69" s="29"/>
      <c r="C69" s="53"/>
      <c r="D69" s="53"/>
      <c r="E69" s="35"/>
      <c r="G69" s="19"/>
    </row>
    <row r="70" spans="2:7" ht="15.75" customHeight="1" x14ac:dyDescent="0.3">
      <c r="B70" s="29"/>
      <c r="C70" s="53"/>
      <c r="D70" s="53"/>
      <c r="E70" s="52"/>
      <c r="G70" s="19"/>
    </row>
    <row r="71" spans="2:7" ht="15.75" customHeight="1" x14ac:dyDescent="0.3">
      <c r="B71" s="29"/>
      <c r="C71" s="53"/>
      <c r="D71" s="53"/>
      <c r="E71" s="35"/>
      <c r="G71" s="19"/>
    </row>
    <row r="72" spans="2:7" ht="15.75" customHeight="1" x14ac:dyDescent="0.3">
      <c r="B72" s="29"/>
      <c r="C72" s="58"/>
      <c r="D72" s="58"/>
      <c r="E72" s="52"/>
      <c r="G72" s="19"/>
    </row>
    <row r="73" spans="2:7" ht="15.75" customHeight="1" x14ac:dyDescent="0.3">
      <c r="G73" s="19"/>
    </row>
    <row r="74" spans="2:7" ht="15.75" customHeight="1" x14ac:dyDescent="0.3">
      <c r="G74" s="19"/>
    </row>
    <row r="75" spans="2:7" ht="15.75" customHeight="1" x14ac:dyDescent="0.3">
      <c r="G75" s="19"/>
    </row>
    <row r="76" spans="2:7" ht="15.75" customHeight="1" x14ac:dyDescent="0.3">
      <c r="G76" s="19"/>
    </row>
    <row r="77" spans="2:7" ht="15.75" customHeight="1" x14ac:dyDescent="0.3">
      <c r="G77" s="19"/>
    </row>
    <row r="78" spans="2:7" ht="15.75" customHeight="1" x14ac:dyDescent="0.3">
      <c r="G78" s="19"/>
    </row>
    <row r="79" spans="2:7" ht="15.75" customHeight="1" x14ac:dyDescent="0.3">
      <c r="G79" s="19"/>
    </row>
    <row r="80" spans="2: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  <row r="998" spans="7:7" ht="15.75" customHeight="1" x14ac:dyDescent="0.3">
      <c r="G998" s="19"/>
    </row>
    <row r="999" spans="7:7" ht="15.75" customHeight="1" x14ac:dyDescent="0.3">
      <c r="G999" s="19"/>
    </row>
    <row r="1000" spans="7:7" ht="15.75" customHeight="1" x14ac:dyDescent="0.3">
      <c r="G1000" s="19"/>
    </row>
  </sheetData>
  <sheetProtection algorithmName="SHA-512" hashValue="vI8v+NscuFs8otFI43ZuaNJ4z1qX23X3NTrtaRQUJmRrhkanRakBBmFkYdW0WsUxOgjxK5PHVDvtkYMlZTn2OA==" saltValue="3Xo3cS/16FKe+0Ok2c2FoA==" spinCount="100000" sheet="1" objects="1" scenarios="1" selectLockedCells="1" selectUnlockedCells="1"/>
  <autoFilter ref="A7:AA7" xr:uid="{165E707F-D989-4470-A527-28B0B2569177}">
    <sortState xmlns:xlrd2="http://schemas.microsoft.com/office/spreadsheetml/2017/richdata2" ref="A8:AA59">
      <sortCondition ref="B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F7AEA-516A-4088-A373-03FC34850C0A}">
  <sheetPr>
    <tabColor rgb="FFFFFF00"/>
  </sheetPr>
  <dimension ref="A1:AA997"/>
  <sheetViews>
    <sheetView topLeftCell="B1" workbookViewId="0">
      <selection activeCell="I1" sqref="I1:R1048576"/>
    </sheetView>
  </sheetViews>
  <sheetFormatPr baseColWidth="10" defaultColWidth="14.44140625" defaultRowHeight="15" customHeight="1" x14ac:dyDescent="0.3"/>
  <cols>
    <col min="1" max="1" width="8.109375" hidden="1" customWidth="1"/>
    <col min="2" max="2" width="6.6640625" customWidth="1"/>
    <col min="3" max="4" width="35" customWidth="1"/>
    <col min="5" max="5" width="18.33203125" customWidth="1"/>
    <col min="6" max="6" width="21.88671875" customWidth="1"/>
    <col min="7" max="7" width="10.88671875" customWidth="1"/>
    <col min="8" max="8" width="11.44140625" customWidth="1"/>
    <col min="9" max="10" width="13.6640625" hidden="1" customWidth="1"/>
    <col min="11" max="16" width="13" hidden="1" customWidth="1"/>
    <col min="17" max="18" width="11.44140625" hidden="1" customWidth="1"/>
    <col min="19" max="27" width="11.44140625" customWidth="1"/>
  </cols>
  <sheetData>
    <row r="1" spans="1:27" ht="18" x14ac:dyDescent="0.35">
      <c r="A1" s="94" t="s">
        <v>34</v>
      </c>
      <c r="B1" s="95"/>
      <c r="C1" s="95"/>
      <c r="D1" s="95"/>
      <c r="E1" s="95"/>
      <c r="F1" s="95"/>
      <c r="G1" s="1"/>
      <c r="H1" s="2"/>
    </row>
    <row r="2" spans="1:27" ht="18" x14ac:dyDescent="0.35">
      <c r="A2" s="95"/>
      <c r="B2" s="95"/>
      <c r="C2" s="95"/>
      <c r="D2" s="95"/>
      <c r="E2" s="95"/>
      <c r="F2" s="95"/>
      <c r="G2" s="1"/>
      <c r="H2" s="2"/>
    </row>
    <row r="3" spans="1:27" ht="18" x14ac:dyDescent="0.35">
      <c r="A3" s="95"/>
      <c r="B3" s="95"/>
      <c r="C3" s="95"/>
      <c r="D3" s="95"/>
      <c r="E3" s="95"/>
      <c r="F3" s="95"/>
      <c r="G3" s="1"/>
    </row>
    <row r="4" spans="1:27" ht="18" x14ac:dyDescent="0.35">
      <c r="B4" s="2"/>
      <c r="C4" s="2"/>
      <c r="D4" s="2"/>
      <c r="E4" s="2"/>
      <c r="F4" s="2"/>
      <c r="G4" s="1"/>
    </row>
    <row r="5" spans="1:27" ht="18" x14ac:dyDescent="0.35">
      <c r="B5" s="2"/>
      <c r="C5" s="2"/>
      <c r="D5" s="2"/>
      <c r="E5" s="2"/>
      <c r="F5" s="2"/>
      <c r="G5" s="3"/>
      <c r="I5" s="96" t="s">
        <v>0</v>
      </c>
      <c r="J5" s="97"/>
      <c r="K5" s="96" t="s">
        <v>1</v>
      </c>
      <c r="L5" s="97"/>
      <c r="M5" s="4" t="s">
        <v>2</v>
      </c>
      <c r="N5" s="96" t="s">
        <v>3</v>
      </c>
      <c r="O5" s="98"/>
      <c r="P5" s="97"/>
    </row>
    <row r="6" spans="1:27" ht="41.25" customHeight="1" thickBot="1" x14ac:dyDescent="0.35">
      <c r="A6" s="5"/>
      <c r="B6" s="5"/>
      <c r="C6" s="99" t="s">
        <v>327</v>
      </c>
      <c r="D6" s="99"/>
      <c r="E6" s="95"/>
      <c r="F6" s="95"/>
      <c r="G6" s="6"/>
      <c r="H6" s="5"/>
      <c r="I6" s="7" t="s">
        <v>4</v>
      </c>
      <c r="J6" s="8" t="s">
        <v>5</v>
      </c>
      <c r="K6" s="9" t="s">
        <v>6</v>
      </c>
      <c r="L6" s="9" t="s">
        <v>7</v>
      </c>
      <c r="M6" s="8" t="s">
        <v>8</v>
      </c>
      <c r="N6" s="9" t="s">
        <v>9</v>
      </c>
      <c r="O6" s="9" t="s">
        <v>10</v>
      </c>
      <c r="P6" s="9" t="s">
        <v>11</v>
      </c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16.2" thickBot="1" x14ac:dyDescent="0.35">
      <c r="B7" s="10" t="s">
        <v>12</v>
      </c>
      <c r="C7" s="10" t="s">
        <v>13</v>
      </c>
      <c r="D7" s="10"/>
      <c r="E7" s="10" t="s">
        <v>14</v>
      </c>
      <c r="F7" s="10" t="s">
        <v>15</v>
      </c>
      <c r="G7" s="11" t="s">
        <v>16</v>
      </c>
      <c r="H7" s="12" t="s">
        <v>17</v>
      </c>
      <c r="I7" s="13" t="s">
        <v>18</v>
      </c>
      <c r="J7" s="13" t="s">
        <v>19</v>
      </c>
      <c r="K7" s="13" t="s">
        <v>20</v>
      </c>
      <c r="L7" s="13" t="s">
        <v>21</v>
      </c>
      <c r="M7" s="13" t="s">
        <v>22</v>
      </c>
      <c r="N7" s="13" t="s">
        <v>23</v>
      </c>
      <c r="O7" s="13" t="s">
        <v>24</v>
      </c>
      <c r="P7" s="14" t="s">
        <v>25</v>
      </c>
    </row>
    <row r="8" spans="1:27" ht="14.4" x14ac:dyDescent="0.3">
      <c r="B8" s="29">
        <v>1</v>
      </c>
      <c r="C8" s="53" t="s">
        <v>337</v>
      </c>
      <c r="D8" s="53" t="s">
        <v>338</v>
      </c>
      <c r="E8" s="35" t="s">
        <v>127</v>
      </c>
      <c r="F8" s="15" t="str">
        <f>LOOKUP(G8,{0;2.9;3.9;4.9;5.9;6.9;7.9;8.9;9.9},{"APRENDIENDO";"MEJORANDO";"MEJORANDO";"LO ESTAS LOGRANDO";"LO ESTAS LOGRANDO";"QUE BUEN PROGRAMA";"QUE BUEN PROGRAMA";"PASAS AL SIGUIENTE NIVEL"})</f>
        <v>MEJORANDO</v>
      </c>
      <c r="G8" s="16">
        <f t="shared" ref="G8:G36" si="0">AVERAGE(I8:P8)/10</f>
        <v>3.9249999999999998</v>
      </c>
      <c r="H8" s="17">
        <f t="shared" ref="H8:H16" si="1">SUM(I8:O8)</f>
        <v>275</v>
      </c>
      <c r="I8" s="18">
        <v>33</v>
      </c>
      <c r="J8" s="18">
        <v>31</v>
      </c>
      <c r="K8" s="18">
        <v>45</v>
      </c>
      <c r="L8" s="18">
        <v>45</v>
      </c>
      <c r="M8" s="18">
        <v>43</v>
      </c>
      <c r="N8" s="18">
        <v>40</v>
      </c>
      <c r="O8" s="18">
        <v>38</v>
      </c>
      <c r="P8" s="18">
        <v>39</v>
      </c>
    </row>
    <row r="9" spans="1:27" ht="14.4" x14ac:dyDescent="0.3">
      <c r="B9" s="29">
        <v>2</v>
      </c>
      <c r="C9" s="51" t="s">
        <v>333</v>
      </c>
      <c r="D9" s="51" t="s">
        <v>334</v>
      </c>
      <c r="E9" s="35" t="s">
        <v>124</v>
      </c>
      <c r="F9" s="15" t="str">
        <f>LOOKUP(G9,{0;2.9;3.9;4.9;5.9;6.9;7.9;8.9;9.9},{"APRENDIENDO";"MEJORANDO";"MEJORANDO";"LO ESTAS LOGRANDO";"LO ESTAS LOGRANDO";"QUE BUEN PROGRAMA";"QUE BUEN PROGRAMA";"PASAS AL SIGUIENTE NIVEL"})</f>
        <v>MEJORANDO</v>
      </c>
      <c r="G9" s="16">
        <f t="shared" si="0"/>
        <v>3.6875</v>
      </c>
      <c r="H9" s="17">
        <f t="shared" si="1"/>
        <v>267</v>
      </c>
      <c r="I9" s="18">
        <v>36</v>
      </c>
      <c r="J9" s="18">
        <v>37</v>
      </c>
      <c r="K9" s="18">
        <v>43</v>
      </c>
      <c r="L9" s="18">
        <v>41</v>
      </c>
      <c r="M9" s="18">
        <v>45</v>
      </c>
      <c r="N9" s="18">
        <v>32</v>
      </c>
      <c r="O9" s="18">
        <v>33</v>
      </c>
      <c r="P9" s="18">
        <v>28</v>
      </c>
    </row>
    <row r="10" spans="1:27" ht="14.4" x14ac:dyDescent="0.3">
      <c r="B10" s="29">
        <v>3</v>
      </c>
      <c r="C10" s="53" t="s">
        <v>328</v>
      </c>
      <c r="D10" s="53" t="s">
        <v>329</v>
      </c>
      <c r="E10" s="35" t="s">
        <v>303</v>
      </c>
      <c r="F10" s="15" t="str">
        <f>LOOKUP(G10,{0;2.9;3.9;4.9;5.9;6.9;7.9;8.9;9.9},{"APRENDIENDO";"MEJORANDO";"MEJORANDO";"LO ESTAS LOGRANDO";"LO ESTAS LOGRANDO";"QUE BUEN PROGRAMA";"QUE BUEN PROGRAMA";"PASAS AL SIGUIENTE NIVEL"})</f>
        <v>MEJORANDO</v>
      </c>
      <c r="G10" s="16">
        <f t="shared" si="0"/>
        <v>3.7</v>
      </c>
      <c r="H10" s="17">
        <f t="shared" si="1"/>
        <v>260</v>
      </c>
      <c r="I10" s="18">
        <v>30</v>
      </c>
      <c r="J10" s="18">
        <v>31</v>
      </c>
      <c r="K10" s="18">
        <v>40</v>
      </c>
      <c r="L10" s="18">
        <v>40</v>
      </c>
      <c r="M10" s="18">
        <v>42</v>
      </c>
      <c r="N10" s="18">
        <v>40</v>
      </c>
      <c r="O10" s="18">
        <v>37</v>
      </c>
      <c r="P10" s="18">
        <v>36</v>
      </c>
    </row>
    <row r="11" spans="1:27" ht="14.4" x14ac:dyDescent="0.3">
      <c r="B11" s="29">
        <v>4</v>
      </c>
      <c r="C11" s="29" t="s">
        <v>341</v>
      </c>
      <c r="D11" s="29" t="s">
        <v>342</v>
      </c>
      <c r="E11" s="35" t="s">
        <v>46</v>
      </c>
      <c r="F11" s="15" t="str">
        <f>LOOKUP(G11,{0;2.9;3.9;4.9;5.9;6.9;7.9;8.9;9.9},{"APRENDIENDO";"MEJORANDO";"MEJORANDO";"LO ESTAS LOGRANDO";"LO ESTAS LOGRANDO";"QUE BUEN PROGRAMA";"QUE BUEN PROGRAMA";"PASAS AL SIGUIENTE NIVEL"})</f>
        <v>MEJORANDO</v>
      </c>
      <c r="G11" s="16">
        <f t="shared" si="0"/>
        <v>3.6</v>
      </c>
      <c r="H11" s="17">
        <f t="shared" si="1"/>
        <v>260</v>
      </c>
      <c r="I11" s="18">
        <v>35</v>
      </c>
      <c r="J11" s="18">
        <v>33</v>
      </c>
      <c r="K11" s="18">
        <v>44</v>
      </c>
      <c r="L11" s="18">
        <v>46</v>
      </c>
      <c r="M11" s="18">
        <v>41</v>
      </c>
      <c r="N11" s="18">
        <v>30</v>
      </c>
      <c r="O11" s="18">
        <v>31</v>
      </c>
      <c r="P11" s="18">
        <v>28</v>
      </c>
    </row>
    <row r="12" spans="1:27" ht="14.4" x14ac:dyDescent="0.3">
      <c r="B12" s="29">
        <v>5</v>
      </c>
      <c r="C12" s="51" t="s">
        <v>335</v>
      </c>
      <c r="D12" s="51" t="s">
        <v>336</v>
      </c>
      <c r="E12" s="35" t="s">
        <v>124</v>
      </c>
      <c r="F12" s="15" t="str">
        <f>LOOKUP(G12,{0;2.9;3.9;4.9;5.9;6.9;7.9;8.9;9.9},{"APRENDIENDO";"MEJORANDO";"MEJORANDO";"LO ESTAS LOGRANDO";"LO ESTAS LOGRANDO";"QUE BUEN PROGRAMA";"QUE BUEN PROGRAMA";"PASAS AL SIGUIENTE NIVEL"})</f>
        <v>MEJORANDO</v>
      </c>
      <c r="G12" s="16">
        <f t="shared" si="0"/>
        <v>3.4874999999999998</v>
      </c>
      <c r="H12" s="17">
        <f t="shared" si="1"/>
        <v>254</v>
      </c>
      <c r="I12" s="18">
        <v>34</v>
      </c>
      <c r="J12" s="18">
        <v>33</v>
      </c>
      <c r="K12" s="18">
        <v>40</v>
      </c>
      <c r="L12" s="18">
        <v>42</v>
      </c>
      <c r="M12" s="18">
        <v>40</v>
      </c>
      <c r="N12" s="18">
        <v>32</v>
      </c>
      <c r="O12" s="18">
        <v>33</v>
      </c>
      <c r="P12" s="18">
        <v>25</v>
      </c>
    </row>
    <row r="13" spans="1:27" ht="14.4" x14ac:dyDescent="0.3">
      <c r="B13" s="29">
        <v>6</v>
      </c>
      <c r="C13" s="29" t="s">
        <v>330</v>
      </c>
      <c r="D13" s="29" t="s">
        <v>119</v>
      </c>
      <c r="E13" s="35" t="s">
        <v>40</v>
      </c>
      <c r="F13" s="15" t="str">
        <f>LOOKUP(G13,{0;2.9;3.9;4.9;5.9;6.9;7.9;8.9;9.9},{"APRENDIENDO";"MEJORANDO";"MEJORANDO";"LO ESTAS LOGRANDO";"LO ESTAS LOGRANDO";"QUE BUEN PROGRAMA";"QUE BUEN PROGRAMA";"PASAS AL SIGUIENTE NIVEL"})</f>
        <v>MEJORANDO</v>
      </c>
      <c r="G13" s="16">
        <f t="shared" si="0"/>
        <v>3.4624999999999999</v>
      </c>
      <c r="H13" s="17">
        <f t="shared" si="1"/>
        <v>242</v>
      </c>
      <c r="I13" s="18">
        <v>28</v>
      </c>
      <c r="J13" s="18">
        <v>25</v>
      </c>
      <c r="K13" s="18">
        <v>42</v>
      </c>
      <c r="L13" s="18">
        <v>41</v>
      </c>
      <c r="M13" s="18">
        <v>33</v>
      </c>
      <c r="N13" s="18">
        <v>36</v>
      </c>
      <c r="O13" s="18">
        <v>37</v>
      </c>
      <c r="P13" s="18">
        <v>35</v>
      </c>
    </row>
    <row r="14" spans="1:27" ht="14.4" x14ac:dyDescent="0.3">
      <c r="B14" s="29">
        <v>7</v>
      </c>
      <c r="C14" s="51" t="s">
        <v>331</v>
      </c>
      <c r="D14" s="51" t="s">
        <v>332</v>
      </c>
      <c r="E14" s="35" t="s">
        <v>124</v>
      </c>
      <c r="F14" s="15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3.2875000000000001</v>
      </c>
      <c r="H14" s="17">
        <f t="shared" si="1"/>
        <v>237</v>
      </c>
      <c r="I14" s="18">
        <v>33</v>
      </c>
      <c r="J14" s="18">
        <v>35</v>
      </c>
      <c r="K14" s="18">
        <v>33</v>
      </c>
      <c r="L14" s="18">
        <v>36</v>
      </c>
      <c r="M14" s="18">
        <v>43</v>
      </c>
      <c r="N14" s="18">
        <v>30</v>
      </c>
      <c r="O14" s="18">
        <v>27</v>
      </c>
      <c r="P14" s="18">
        <v>26</v>
      </c>
    </row>
    <row r="15" spans="1:27" ht="14.4" x14ac:dyDescent="0.3">
      <c r="B15" s="29">
        <v>8</v>
      </c>
      <c r="C15" s="53" t="s">
        <v>280</v>
      </c>
      <c r="D15" s="53" t="s">
        <v>344</v>
      </c>
      <c r="E15" s="35" t="s">
        <v>297</v>
      </c>
      <c r="F15" s="15" t="str">
        <f>LOOKUP(G15,{0;2.9;3.9;4.9;5.9;6.9;7.9;8.9;9.9},{"APRENDIENDO";"MEJORANDO";"MEJORANDO";"LO ESTAS LOGRANDO";"LO ESTAS LOGRANDO";"QUE BUEN PROGRAMA";"QUE BUEN PROGRAMA";"PASAS AL SIGUIENTE NIVEL"})</f>
        <v>APRENDIENDO</v>
      </c>
      <c r="G15" s="16">
        <f t="shared" si="0"/>
        <v>2.5750000000000002</v>
      </c>
      <c r="H15" s="17">
        <f t="shared" si="1"/>
        <v>186</v>
      </c>
      <c r="I15" s="18">
        <v>18</v>
      </c>
      <c r="J15" s="18">
        <v>23</v>
      </c>
      <c r="K15" s="18">
        <v>30</v>
      </c>
      <c r="L15" s="18">
        <v>30</v>
      </c>
      <c r="M15" s="18">
        <v>27</v>
      </c>
      <c r="N15" s="18">
        <v>29</v>
      </c>
      <c r="O15" s="18">
        <v>29</v>
      </c>
      <c r="P15" s="18">
        <v>20</v>
      </c>
    </row>
    <row r="16" spans="1:27" s="39" customFormat="1" ht="14.4" x14ac:dyDescent="0.3">
      <c r="B16" s="29">
        <v>9</v>
      </c>
      <c r="C16" s="69" t="s">
        <v>343</v>
      </c>
      <c r="D16" s="69" t="s">
        <v>177</v>
      </c>
      <c r="E16" s="70" t="s">
        <v>178</v>
      </c>
      <c r="F16" s="40" t="str">
        <f>LOOKUP(G16,{0;2.9;3.9;4.9;5.9;6.9;7.9;8.9;9.9},{"APRENDIENDO";"MEJORANDO";"MEJORANDO";"LO ESTAS LOGRANDO";"LO ESTAS LOGRANDO";"QUE BUEN PROGRAMA";"QUE BUEN PROGRAMA";"PASAS AL SIGUIENTE NIVEL"})</f>
        <v>APRENDIENDO</v>
      </c>
      <c r="G16" s="41">
        <f t="shared" si="0"/>
        <v>2.35</v>
      </c>
      <c r="H16" s="42">
        <f t="shared" si="1"/>
        <v>161</v>
      </c>
      <c r="I16" s="43">
        <v>13</v>
      </c>
      <c r="J16" s="43">
        <v>15</v>
      </c>
      <c r="K16" s="43">
        <v>20</v>
      </c>
      <c r="L16" s="43">
        <v>20</v>
      </c>
      <c r="M16" s="43">
        <v>20</v>
      </c>
      <c r="N16" s="43">
        <v>35</v>
      </c>
      <c r="O16" s="43">
        <v>38</v>
      </c>
      <c r="P16" s="43">
        <v>27</v>
      </c>
    </row>
    <row r="17" spans="2:16" ht="14.4" x14ac:dyDescent="0.3">
      <c r="B17" s="29"/>
      <c r="C17" s="29"/>
      <c r="D17" s="29"/>
      <c r="E17" s="35"/>
      <c r="F17" s="15" t="e">
        <f>LOOKUP(G17,{0;2.9;3.9;4.9;5.9;6.9;7.9;8.9;9.9},{"APRENDIENDO";"MEJORANDO";"MEJORANDO";"LO ESTAS LOGRANDO";"LO ESTAS LOGRANDO";"QUE BUEN PROGRAMA";"QUE BUEN PROGRAMA";"PASAS AL SIGUIENTE NIVEL"})</f>
        <v>#DIV/0!</v>
      </c>
      <c r="G17" s="16" t="e">
        <f t="shared" si="0"/>
        <v>#DIV/0!</v>
      </c>
      <c r="H17" s="17">
        <f t="shared" ref="H17:H52" si="2">SUM(I17:O17)</f>
        <v>0</v>
      </c>
      <c r="I17" s="18"/>
      <c r="J17" s="18"/>
      <c r="K17" s="18"/>
      <c r="L17" s="18"/>
      <c r="M17" s="18"/>
      <c r="N17" s="18"/>
      <c r="O17" s="18"/>
      <c r="P17" s="18"/>
    </row>
    <row r="18" spans="2:16" ht="15.75" customHeight="1" x14ac:dyDescent="0.3">
      <c r="B18" s="29"/>
      <c r="C18" s="29"/>
      <c r="D18" s="29"/>
      <c r="E18" s="35"/>
      <c r="F18" s="15" t="e">
        <f>LOOKUP(G18,{0;2.9;3.9;4.9;5.9;6.9;7.9;8.9;9.9},{"APRENDIENDO";"MEJORANDO";"MEJORANDO";"LO ESTAS LOGRANDO";"LO ESTAS LOGRANDO";"QUE BUEN PROGRAMA";"QUE BUEN PROGRAMA";"PASAS AL SIGUIENTE NIVEL"})</f>
        <v>#DIV/0!</v>
      </c>
      <c r="G18" s="16" t="e">
        <f t="shared" si="0"/>
        <v>#DIV/0!</v>
      </c>
      <c r="H18" s="17">
        <f t="shared" si="2"/>
        <v>0</v>
      </c>
      <c r="I18" s="18"/>
      <c r="J18" s="18"/>
      <c r="K18" s="18"/>
      <c r="L18" s="18"/>
      <c r="M18" s="18"/>
      <c r="N18" s="18"/>
      <c r="O18" s="18"/>
      <c r="P18" s="18"/>
    </row>
    <row r="19" spans="2:16" ht="15.75" customHeight="1" x14ac:dyDescent="0.3">
      <c r="B19" s="29"/>
      <c r="C19" s="54"/>
      <c r="D19" s="54"/>
      <c r="E19" s="52"/>
      <c r="F19" s="15" t="e">
        <f>LOOKUP(G19,{0;2.9;3.9;4.9;5.9;6.9;7.9;8.9;9.9},{"APRENDIENDO";"MEJORANDO";"MEJORANDO";"LO ESTAS LOGRANDO";"LO ESTAS LOGRANDO";"QUE BUEN PROGRAMA";"QUE BUEN PROGRAMA";"PASAS AL SIGUIENTE NIVEL"})</f>
        <v>#DIV/0!</v>
      </c>
      <c r="G19" s="16" t="e">
        <f t="shared" si="0"/>
        <v>#DIV/0!</v>
      </c>
      <c r="H19" s="17">
        <f t="shared" si="2"/>
        <v>0</v>
      </c>
      <c r="I19" s="18"/>
      <c r="J19" s="18"/>
      <c r="K19" s="18"/>
      <c r="L19" s="18"/>
      <c r="M19" s="18"/>
      <c r="N19" s="18"/>
      <c r="O19" s="18"/>
      <c r="P19" s="18"/>
    </row>
    <row r="20" spans="2:16" ht="15.75" customHeight="1" x14ac:dyDescent="0.3">
      <c r="B20" s="29"/>
      <c r="C20" s="53"/>
      <c r="D20" s="53"/>
      <c r="E20" s="35"/>
      <c r="F20" s="15" t="e">
        <f>LOOKUP(G20,{0;2.9;3.9;4.9;5.9;6.9;7.9;8.9;9.9},{"APRENDIENDO";"MEJORANDO";"MEJORANDO";"LO ESTAS LOGRANDO";"LO ESTAS LOGRANDO";"QUE BUEN PROGRAMA";"QUE BUEN PROGRAMA";"PASAS AL SIGUIENTE NIVEL"})</f>
        <v>#DIV/0!</v>
      </c>
      <c r="G20" s="16" t="e">
        <f t="shared" si="0"/>
        <v>#DIV/0!</v>
      </c>
      <c r="H20" s="17">
        <f t="shared" si="2"/>
        <v>0</v>
      </c>
      <c r="I20" s="18"/>
      <c r="J20" s="18"/>
      <c r="K20" s="18"/>
      <c r="L20" s="18"/>
      <c r="M20" s="18"/>
      <c r="N20" s="18"/>
      <c r="O20" s="18"/>
      <c r="P20" s="18"/>
    </row>
    <row r="21" spans="2:16" ht="15.75" customHeight="1" x14ac:dyDescent="0.3">
      <c r="B21" s="29"/>
      <c r="C21" s="53"/>
      <c r="D21" s="53"/>
      <c r="E21" s="35"/>
      <c r="F21" s="15" t="e">
        <f>LOOKUP(G21,{0;2.9;3.9;4.9;5.9;6.9;7.9;8.9;9.9},{"APRENDIENDO";"MEJORANDO";"MEJORANDO";"LO ESTAS LOGRANDO";"LO ESTAS LOGRANDO";"QUE BUEN PROGRAMA";"QUE BUEN PROGRAMA";"PASAS AL SIGUIENTE NIVEL"})</f>
        <v>#DIV/0!</v>
      </c>
      <c r="G21" s="16" t="e">
        <f t="shared" si="0"/>
        <v>#DIV/0!</v>
      </c>
      <c r="H21" s="17">
        <f t="shared" si="2"/>
        <v>0</v>
      </c>
      <c r="I21" s="18"/>
      <c r="J21" s="18"/>
      <c r="K21" s="18"/>
      <c r="L21" s="18"/>
      <c r="M21" s="18"/>
      <c r="N21" s="18"/>
      <c r="O21" s="18"/>
      <c r="P21" s="18"/>
    </row>
    <row r="22" spans="2:16" ht="15.75" customHeight="1" x14ac:dyDescent="0.3">
      <c r="B22" s="29"/>
      <c r="C22" s="53"/>
      <c r="D22" s="53"/>
      <c r="E22" s="35"/>
      <c r="F22" s="15" t="e">
        <f>LOOKUP(G22,{0;2.9;3.9;4.9;5.9;6.9;7.9;8.9;9.9},{"APRENDIENDO";"MEJORANDO";"MEJORANDO";"LO ESTAS LOGRANDO";"LO ESTAS LOGRANDO";"QUE BUEN PROGRAMA";"QUE BUEN PROGRAMA";"PASAS AL SIGUIENTE NIVEL"})</f>
        <v>#DIV/0!</v>
      </c>
      <c r="G22" s="16" t="e">
        <f t="shared" si="0"/>
        <v>#DIV/0!</v>
      </c>
      <c r="H22" s="17">
        <f t="shared" si="2"/>
        <v>0</v>
      </c>
      <c r="I22" s="18"/>
      <c r="J22" s="18"/>
      <c r="K22" s="18"/>
      <c r="L22" s="18"/>
      <c r="M22" s="18"/>
      <c r="N22" s="18"/>
      <c r="O22" s="18"/>
      <c r="P22" s="18"/>
    </row>
    <row r="23" spans="2:16" ht="15.75" customHeight="1" x14ac:dyDescent="0.3">
      <c r="B23" s="29"/>
      <c r="C23" s="53"/>
      <c r="D23" s="53"/>
      <c r="E23" s="52"/>
      <c r="F23" s="15" t="e">
        <f>LOOKUP(G23,{0;2.9;3.9;4.9;5.9;6.9;7.9;8.9;9.9},{"APRENDIENDO";"MEJORANDO";"MEJORANDO";"LO ESTAS LOGRANDO";"LO ESTAS LOGRANDO";"QUE BUEN PROGRAMA";"QUE BUEN PROGRAMA";"PASAS AL SIGUIENTE NIVEL"})</f>
        <v>#DIV/0!</v>
      </c>
      <c r="G23" s="16" t="e">
        <f t="shared" si="0"/>
        <v>#DIV/0!</v>
      </c>
      <c r="H23" s="17">
        <f t="shared" si="2"/>
        <v>0</v>
      </c>
      <c r="I23" s="18"/>
      <c r="J23" s="18"/>
      <c r="K23" s="18"/>
      <c r="L23" s="18"/>
      <c r="M23" s="18"/>
      <c r="N23" s="18"/>
      <c r="O23" s="18"/>
      <c r="P23" s="18"/>
    </row>
    <row r="24" spans="2:16" ht="15.75" customHeight="1" x14ac:dyDescent="0.3">
      <c r="B24" s="29"/>
      <c r="C24" s="53"/>
      <c r="D24" s="53"/>
      <c r="E24" s="35"/>
      <c r="F24" s="15" t="e">
        <f>LOOKUP(G24,{0;2.9;3.9;4.9;5.9;6.9;7.9;8.9;9.9},{"APRENDIENDO";"MEJORANDO";"MEJORANDO";"LO ESTAS LOGRANDO";"LO ESTAS LOGRANDO";"QUE BUEN PROGRAMA";"QUE BUEN PROGRAMA";"PASAS AL SIGUIENTE NIVEL"})</f>
        <v>#DIV/0!</v>
      </c>
      <c r="G24" s="16" t="e">
        <f t="shared" si="0"/>
        <v>#DIV/0!</v>
      </c>
      <c r="H24" s="17">
        <f t="shared" si="2"/>
        <v>0</v>
      </c>
      <c r="I24" s="18"/>
      <c r="J24" s="18"/>
      <c r="K24" s="18"/>
      <c r="L24" s="18"/>
      <c r="M24" s="18"/>
      <c r="N24" s="18"/>
      <c r="O24" s="18"/>
      <c r="P24" s="18"/>
    </row>
    <row r="25" spans="2:16" ht="15.75" customHeight="1" x14ac:dyDescent="0.3">
      <c r="B25" s="29"/>
      <c r="C25" s="29"/>
      <c r="D25" s="29"/>
      <c r="E25" s="35"/>
      <c r="F25" s="15" t="e">
        <f>LOOKUP(G25,{0;2.9;3.9;4.9;5.9;6.9;7.9;8.9;9.9},{"APRENDIENDO";"MEJORANDO";"MEJORANDO";"LO ESTAS LOGRANDO";"LO ESTAS LOGRANDO";"QUE BUEN PROGRAMA";"QUE BUEN PROGRAMA";"PASAS AL SIGUIENTE NIVEL"})</f>
        <v>#DIV/0!</v>
      </c>
      <c r="G25" s="16" t="e">
        <f t="shared" si="0"/>
        <v>#DIV/0!</v>
      </c>
      <c r="H25" s="17">
        <f t="shared" si="2"/>
        <v>0</v>
      </c>
      <c r="I25" s="18"/>
      <c r="J25" s="18"/>
      <c r="K25" s="18"/>
      <c r="L25" s="18"/>
      <c r="M25" s="18"/>
      <c r="N25" s="18"/>
      <c r="O25" s="18"/>
      <c r="P25" s="18"/>
    </row>
    <row r="26" spans="2:16" ht="15.75" customHeight="1" x14ac:dyDescent="0.3">
      <c r="B26" s="29"/>
      <c r="C26" s="53"/>
      <c r="D26" s="53"/>
      <c r="E26" s="35"/>
      <c r="F26" s="15" t="e">
        <f>LOOKUP(G26,{0;2.9;3.9;4.9;5.9;6.9;7.9;8.9;9.9},{"APRENDIENDO";"MEJORANDO";"MEJORANDO";"LO ESTAS LOGRANDO";"LO ESTAS LOGRANDO";"QUE BUEN PROGRAMA";"QUE BUEN PROGRAMA";"PASAS AL SIGUIENTE NIVEL"})</f>
        <v>#DIV/0!</v>
      </c>
      <c r="G26" s="16" t="e">
        <f t="shared" si="0"/>
        <v>#DIV/0!</v>
      </c>
      <c r="H26" s="17">
        <f t="shared" si="2"/>
        <v>0</v>
      </c>
      <c r="I26" s="18"/>
      <c r="J26" s="18"/>
      <c r="K26" s="18"/>
      <c r="L26" s="18"/>
      <c r="M26" s="18"/>
      <c r="N26" s="18"/>
      <c r="O26" s="18"/>
      <c r="P26" s="18"/>
    </row>
    <row r="27" spans="2:16" ht="15.75" customHeight="1" x14ac:dyDescent="0.3">
      <c r="B27" s="29"/>
      <c r="C27" s="53"/>
      <c r="D27" s="53"/>
      <c r="E27" s="35"/>
      <c r="F27" s="15" t="e">
        <f>LOOKUP(G27,{0;2.9;3.9;4.9;5.9;6.9;7.9;8.9;9.9},{"APRENDIENDO";"MEJORANDO";"MEJORANDO";"LO ESTAS LOGRANDO";"LO ESTAS LOGRANDO";"QUE BUEN PROGRAMA";"QUE BUEN PROGRAMA";"PASAS AL SIGUIENTE NIVEL"})</f>
        <v>#DIV/0!</v>
      </c>
      <c r="G27" s="16" t="e">
        <f t="shared" si="0"/>
        <v>#DIV/0!</v>
      </c>
      <c r="H27" s="17">
        <f t="shared" si="2"/>
        <v>0</v>
      </c>
      <c r="I27" s="18"/>
      <c r="J27" s="18"/>
      <c r="K27" s="18"/>
      <c r="L27" s="18"/>
      <c r="M27" s="18"/>
      <c r="N27" s="18"/>
      <c r="O27" s="18"/>
      <c r="P27" s="18"/>
    </row>
    <row r="28" spans="2:16" ht="15.75" customHeight="1" x14ac:dyDescent="0.3">
      <c r="B28" s="29"/>
      <c r="C28" s="53"/>
      <c r="D28" s="53"/>
      <c r="E28" s="35"/>
      <c r="F28" s="15" t="e">
        <f>LOOKUP(G28,{0;2.9;3.9;4.9;5.9;6.9;7.9;8.9;9.9},{"APRENDIENDO";"MEJORANDO";"MEJORANDO";"LO ESTAS LOGRANDO";"LO ESTAS LOGRANDO";"QUE BUEN PROGRAMA";"QUE BUEN PROGRAMA";"PASAS AL SIGUIENTE NIVEL"})</f>
        <v>#DIV/0!</v>
      </c>
      <c r="G28" s="16" t="e">
        <f t="shared" si="0"/>
        <v>#DIV/0!</v>
      </c>
      <c r="H28" s="17">
        <f t="shared" si="2"/>
        <v>0</v>
      </c>
      <c r="I28" s="18"/>
      <c r="J28" s="18"/>
      <c r="K28" s="18"/>
      <c r="L28" s="18"/>
      <c r="M28" s="18"/>
      <c r="N28" s="18"/>
      <c r="O28" s="18"/>
      <c r="P28" s="18"/>
    </row>
    <row r="29" spans="2:16" ht="15.75" customHeight="1" x14ac:dyDescent="0.3">
      <c r="B29" s="29"/>
      <c r="C29" s="53"/>
      <c r="D29" s="53"/>
      <c r="E29" s="35"/>
      <c r="F29" s="15" t="e">
        <f>LOOKUP(G29,{0;2.9;3.9;4.9;5.9;6.9;7.9;8.9;9.9},{"APRENDIENDO";"MEJORANDO";"MEJORANDO";"LO ESTAS LOGRANDO";"LO ESTAS LOGRANDO";"QUE BUEN PROGRAMA";"QUE BUEN PROGRAMA";"PASAS AL SIGUIENTE NIVEL"})</f>
        <v>#DIV/0!</v>
      </c>
      <c r="G29" s="16" t="e">
        <f t="shared" si="0"/>
        <v>#DIV/0!</v>
      </c>
      <c r="H29" s="17">
        <f t="shared" si="2"/>
        <v>0</v>
      </c>
      <c r="I29" s="18"/>
      <c r="J29" s="18"/>
      <c r="K29" s="18"/>
      <c r="L29" s="18"/>
      <c r="M29" s="18"/>
      <c r="N29" s="18"/>
      <c r="O29" s="18"/>
      <c r="P29" s="18"/>
    </row>
    <row r="30" spans="2:16" ht="15.75" customHeight="1" x14ac:dyDescent="0.3">
      <c r="B30" s="29"/>
      <c r="C30" s="29"/>
      <c r="D30" s="29"/>
      <c r="E30" s="35"/>
      <c r="F30" s="15" t="e">
        <f>LOOKUP(G30,{0;2.9;3.9;4.9;5.9;6.9;7.9;8.9;9.9},{"APRENDIENDO";"MEJORANDO";"MEJORANDO";"LO ESTAS LOGRANDO";"LO ESTAS LOGRANDO";"QUE BUEN PROGRAMA";"QUE BUEN PROGRAMA";"PASAS AL SIGUIENTE NIVEL"})</f>
        <v>#DIV/0!</v>
      </c>
      <c r="G30" s="16" t="e">
        <f t="shared" si="0"/>
        <v>#DIV/0!</v>
      </c>
      <c r="H30" s="17">
        <f t="shared" si="2"/>
        <v>0</v>
      </c>
      <c r="I30" s="18"/>
      <c r="J30" s="18"/>
      <c r="K30" s="18"/>
      <c r="L30" s="18"/>
      <c r="M30" s="18"/>
      <c r="N30" s="18"/>
      <c r="O30" s="18"/>
      <c r="P30" s="18"/>
    </row>
    <row r="31" spans="2:16" ht="15.75" customHeight="1" x14ac:dyDescent="0.3">
      <c r="B31" s="29"/>
      <c r="C31" s="29"/>
      <c r="D31" s="29"/>
      <c r="E31" s="35"/>
      <c r="F31" s="15" t="e">
        <f>LOOKUP(G31,{0;2.9;3.9;4.9;5.9;6.9;7.9;8.9;9.9},{"APRENDIENDO";"MEJORANDO";"MEJORANDO";"LO ESTAS LOGRANDO";"LO ESTAS LOGRANDO";"QUE BUEN PROGRAMA";"QUE BUEN PROGRAMA";"PASAS AL SIGUIENTE NIVEL"})</f>
        <v>#DIV/0!</v>
      </c>
      <c r="G31" s="16" t="e">
        <f t="shared" si="0"/>
        <v>#DIV/0!</v>
      </c>
      <c r="H31" s="17">
        <f t="shared" si="2"/>
        <v>0</v>
      </c>
      <c r="I31" s="18"/>
      <c r="J31" s="18"/>
      <c r="K31" s="18"/>
      <c r="L31" s="18"/>
      <c r="M31" s="18"/>
      <c r="N31" s="18"/>
      <c r="O31" s="18"/>
      <c r="P31" s="18"/>
    </row>
    <row r="32" spans="2:16" ht="15.75" customHeight="1" x14ac:dyDescent="0.3">
      <c r="B32" s="29"/>
      <c r="C32" s="53"/>
      <c r="D32" s="53"/>
      <c r="E32" s="35"/>
      <c r="F32" s="15" t="e">
        <f>LOOKUP(G32,{0;2.9;3.9;4.9;5.9;6.9;7.9;8.9;9.9},{"APRENDIENDO";"MEJORANDO";"MEJORANDO";"LO ESTAS LOGRANDO";"LO ESTAS LOGRANDO";"QUE BUEN PROGRAMA";"QUE BUEN PROGRAMA";"PASAS AL SIGUIENTE NIVEL"})</f>
        <v>#DIV/0!</v>
      </c>
      <c r="G32" s="16" t="e">
        <f t="shared" si="0"/>
        <v>#DIV/0!</v>
      </c>
      <c r="H32" s="17">
        <f t="shared" si="2"/>
        <v>0</v>
      </c>
      <c r="I32" s="18"/>
      <c r="J32" s="18"/>
      <c r="K32" s="18"/>
      <c r="L32" s="18"/>
      <c r="M32" s="18"/>
      <c r="N32" s="18"/>
      <c r="O32" s="18"/>
      <c r="P32" s="18"/>
    </row>
    <row r="33" spans="2:16" ht="15.75" customHeight="1" x14ac:dyDescent="0.3">
      <c r="B33" s="29"/>
      <c r="C33" s="29"/>
      <c r="D33" s="29"/>
      <c r="E33" s="35"/>
      <c r="F33" s="15" t="e">
        <f>LOOKUP(G33,{0;2.9;3.9;4.9;5.9;6.9;7.9;8.9;9.9},{"APRENDIENDO";"MEJORANDO";"MEJORANDO";"LO ESTAS LOGRANDO";"LO ESTAS LOGRANDO";"QUE BUEN PROGRAMA";"QUE BUEN PROGRAMA";"PASAS AL SIGUIENTE NIVEL"})</f>
        <v>#DIV/0!</v>
      </c>
      <c r="G33" s="16" t="e">
        <f t="shared" si="0"/>
        <v>#DIV/0!</v>
      </c>
      <c r="H33" s="17">
        <f t="shared" si="2"/>
        <v>0</v>
      </c>
      <c r="I33" s="18"/>
      <c r="J33" s="18"/>
      <c r="K33" s="18"/>
      <c r="L33" s="18"/>
      <c r="M33" s="18"/>
      <c r="N33" s="18"/>
      <c r="O33" s="18"/>
      <c r="P33" s="18"/>
    </row>
    <row r="34" spans="2:16" ht="15.75" customHeight="1" x14ac:dyDescent="0.3">
      <c r="B34" s="29"/>
      <c r="C34" s="29"/>
      <c r="D34" s="29"/>
      <c r="E34" s="35"/>
      <c r="F34" s="15" t="e">
        <f>LOOKUP(G34,{0;2.9;3.9;4.9;5.9;6.9;7.9;8.9;9.9},{"APRENDIENDO";"MEJORANDO";"MEJORANDO";"LO ESTAS LOGRANDO";"LO ESTAS LOGRANDO";"QUE BUEN PROGRAMA";"QUE BUEN PROGRAMA";"PASAS AL SIGUIENTE NIVEL"})</f>
        <v>#DIV/0!</v>
      </c>
      <c r="G34" s="16" t="e">
        <f t="shared" si="0"/>
        <v>#DIV/0!</v>
      </c>
      <c r="H34" s="17">
        <f t="shared" si="2"/>
        <v>0</v>
      </c>
      <c r="I34" s="18"/>
      <c r="J34" s="18"/>
      <c r="K34" s="18"/>
      <c r="L34" s="18"/>
      <c r="M34" s="18"/>
      <c r="N34" s="18"/>
      <c r="O34" s="18"/>
      <c r="P34" s="18"/>
    </row>
    <row r="35" spans="2:16" ht="15.75" customHeight="1" x14ac:dyDescent="0.3">
      <c r="B35" s="29"/>
      <c r="C35" s="53"/>
      <c r="D35" s="53"/>
      <c r="E35" s="35"/>
      <c r="F35" s="15" t="e">
        <f>LOOKUP(G35,{0;2.9;3.9;4.9;5.9;6.9;7.9;8.9;9.9},{"APRENDIENDO";"MEJORANDO";"MEJORANDO";"LO ESTAS LOGRANDO";"LO ESTAS LOGRANDO";"QUE BUEN PROGRAMA";"QUE BUEN PROGRAMA";"PASAS AL SIGUIENTE NIVEL"})</f>
        <v>#DIV/0!</v>
      </c>
      <c r="G35" s="16" t="e">
        <f t="shared" si="0"/>
        <v>#DIV/0!</v>
      </c>
      <c r="H35" s="17">
        <f t="shared" si="2"/>
        <v>0</v>
      </c>
      <c r="I35" s="18"/>
      <c r="J35" s="18"/>
      <c r="K35" s="18"/>
      <c r="L35" s="18"/>
      <c r="M35" s="18"/>
      <c r="N35" s="18"/>
      <c r="O35" s="18"/>
      <c r="P35" s="18"/>
    </row>
    <row r="36" spans="2:16" ht="15.75" customHeight="1" x14ac:dyDescent="0.3">
      <c r="B36" s="29"/>
      <c r="C36" s="29"/>
      <c r="D36" s="29"/>
      <c r="E36" s="52"/>
      <c r="F36" s="15" t="e">
        <f>LOOKUP(G36,{0;2.9;3.9;4.9;5.9;6.9;7.9;8.9;9.9},{"APRENDIENDO";"MEJORANDO";"MEJORANDO";"LO ESTAS LOGRANDO";"LO ESTAS LOGRANDO";"QUE BUEN PROGRAMA";"QUE BUEN PROGRAMA";"PASAS AL SIGUIENTE NIVEL"})</f>
        <v>#DIV/0!</v>
      </c>
      <c r="G36" s="16" t="e">
        <f t="shared" si="0"/>
        <v>#DIV/0!</v>
      </c>
      <c r="H36" s="17">
        <f t="shared" si="2"/>
        <v>0</v>
      </c>
      <c r="I36" s="18"/>
      <c r="J36" s="18"/>
      <c r="K36" s="18"/>
      <c r="L36" s="18"/>
      <c r="M36" s="18"/>
      <c r="N36" s="18"/>
      <c r="O36" s="18"/>
      <c r="P36" s="18"/>
    </row>
    <row r="37" spans="2:16" ht="15.75" customHeight="1" x14ac:dyDescent="0.3">
      <c r="B37" s="29"/>
      <c r="C37" s="29"/>
      <c r="D37" s="29"/>
      <c r="E37" s="35"/>
      <c r="F37" s="15" t="e">
        <f>LOOKUP(G37,{0;2.9;3.9;4.9;5.9;6.9;7.9;8.9;9.9},{"APRENDIENDO";"MEJORANDO";"MEJORANDO";"LO ESTAS LOGRANDO";"LO ESTAS LOGRANDO";"QUE BUEN PROGRAMA";"QUE BUEN PROGRAMA";"PASAS AL SIGUIENTE NIVEL"})</f>
        <v>#DIV/0!</v>
      </c>
      <c r="G37" s="16" t="e">
        <f t="shared" ref="G37:G56" si="3">AVERAGE(I37:P37)/10</f>
        <v>#DIV/0!</v>
      </c>
      <c r="H37" s="17">
        <f t="shared" si="2"/>
        <v>0</v>
      </c>
      <c r="I37" s="18"/>
      <c r="J37" s="18"/>
      <c r="K37" s="18"/>
      <c r="L37" s="18"/>
      <c r="M37" s="18"/>
      <c r="N37" s="18"/>
      <c r="O37" s="18"/>
      <c r="P37" s="18"/>
    </row>
    <row r="38" spans="2:16" ht="15.75" customHeight="1" x14ac:dyDescent="0.3">
      <c r="B38" s="29"/>
      <c r="C38" s="29"/>
      <c r="D38" s="29"/>
      <c r="E38" s="52"/>
      <c r="F38" s="15" t="e">
        <f>LOOKUP(G38,{0;2.9;3.9;4.9;5.9;6.9;7.9;8.9;9.9},{"APRENDIENDO";"MEJORANDO";"MEJORANDO";"LO ESTAS LOGRANDO";"LO ESTAS LOGRANDO";"QUE BUEN PROGRAMA";"QUE BUEN PROGRAMA";"PASAS AL SIGUIENTE NIVEL"})</f>
        <v>#DIV/0!</v>
      </c>
      <c r="G38" s="16" t="e">
        <f t="shared" si="3"/>
        <v>#DIV/0!</v>
      </c>
      <c r="H38" s="17">
        <f t="shared" si="2"/>
        <v>0</v>
      </c>
      <c r="I38" s="18"/>
      <c r="J38" s="18"/>
      <c r="K38" s="18"/>
      <c r="L38" s="18"/>
      <c r="M38" s="18"/>
      <c r="N38" s="18"/>
      <c r="O38" s="18"/>
      <c r="P38" s="18"/>
    </row>
    <row r="39" spans="2:16" ht="15.75" customHeight="1" x14ac:dyDescent="0.3">
      <c r="B39" s="29"/>
      <c r="C39" s="53"/>
      <c r="D39" s="53"/>
      <c r="E39" s="35"/>
      <c r="F39" s="15" t="e">
        <f>LOOKUP(G39,{0;2.9;3.9;4.9;5.9;6.9;7.9;8.9;9.9},{"APRENDIENDO";"MEJORANDO";"MEJORANDO";"LO ESTAS LOGRANDO";"LO ESTAS LOGRANDO";"QUE BUEN PROGRAMA";"QUE BUEN PROGRAMA";"PASAS AL SIGUIENTE NIVEL"})</f>
        <v>#DIV/0!</v>
      </c>
      <c r="G39" s="16" t="e">
        <f t="shared" si="3"/>
        <v>#DIV/0!</v>
      </c>
      <c r="H39" s="17">
        <f t="shared" si="2"/>
        <v>0</v>
      </c>
      <c r="I39" s="18"/>
      <c r="J39" s="18"/>
      <c r="K39" s="18"/>
      <c r="L39" s="18"/>
      <c r="M39" s="18"/>
      <c r="N39" s="18"/>
      <c r="O39" s="18"/>
      <c r="P39" s="18"/>
    </row>
    <row r="40" spans="2:16" ht="15.75" customHeight="1" x14ac:dyDescent="0.3">
      <c r="B40" s="29"/>
      <c r="C40" s="53"/>
      <c r="D40" s="53"/>
      <c r="E40" s="35"/>
      <c r="F40" s="15" t="e">
        <f>LOOKUP(G40,{0;2.9;3.9;4.9;5.9;6.9;7.9;8.9;9.9},{"APRENDIENDO";"MEJORANDO";"MEJORANDO";"LO ESTAS LOGRANDO";"LO ESTAS LOGRANDO";"QUE BUEN PROGRAMA";"QUE BUEN PROGRAMA";"PASAS AL SIGUIENTE NIVEL"})</f>
        <v>#DIV/0!</v>
      </c>
      <c r="G40" s="16" t="e">
        <f t="shared" si="3"/>
        <v>#DIV/0!</v>
      </c>
      <c r="H40" s="17">
        <f t="shared" si="2"/>
        <v>0</v>
      </c>
      <c r="I40" s="18"/>
      <c r="J40" s="18"/>
      <c r="K40" s="18"/>
      <c r="L40" s="18"/>
      <c r="M40" s="18"/>
      <c r="N40" s="18"/>
      <c r="O40" s="18"/>
      <c r="P40" s="18"/>
    </row>
    <row r="41" spans="2:16" ht="15.75" customHeight="1" x14ac:dyDescent="0.3">
      <c r="B41" s="29"/>
      <c r="C41" s="53"/>
      <c r="D41" s="53"/>
      <c r="E41" s="35"/>
      <c r="F41" s="15" t="e">
        <f>LOOKUP(G41,{0;2.9;3.9;4.9;5.9;6.9;7.9;8.9;9.9},{"APRENDIENDO";"MEJORANDO";"MEJORANDO";"LO ESTAS LOGRANDO";"LO ESTAS LOGRANDO";"QUE BUEN PROGRAMA";"QUE BUEN PROGRAMA";"PASAS AL SIGUIENTE NIVEL"})</f>
        <v>#DIV/0!</v>
      </c>
      <c r="G41" s="16" t="e">
        <f t="shared" si="3"/>
        <v>#DIV/0!</v>
      </c>
      <c r="H41" s="17">
        <f t="shared" si="2"/>
        <v>0</v>
      </c>
      <c r="I41" s="18"/>
      <c r="J41" s="18"/>
      <c r="K41" s="18"/>
      <c r="L41" s="18"/>
      <c r="M41" s="18"/>
      <c r="N41" s="18"/>
      <c r="O41" s="18"/>
      <c r="P41" s="18"/>
    </row>
    <row r="42" spans="2:16" ht="15.75" customHeight="1" x14ac:dyDescent="0.3">
      <c r="B42" s="29"/>
      <c r="C42" s="29"/>
      <c r="D42" s="29"/>
      <c r="E42" s="52"/>
      <c r="F42" s="15" t="e">
        <f>LOOKUP(G42,{0;2.9;3.9;4.9;5.9;6.9;7.9;8.9;9.9},{"APRENDIENDO";"MEJORANDO";"MEJORANDO";"LO ESTAS LOGRANDO";"LO ESTAS LOGRANDO";"QUE BUEN PROGRAMA";"QUE BUEN PROGRAMA";"PASAS AL SIGUIENTE NIVEL"})</f>
        <v>#DIV/0!</v>
      </c>
      <c r="G42" s="16" t="e">
        <f t="shared" si="3"/>
        <v>#DIV/0!</v>
      </c>
      <c r="H42" s="17">
        <f t="shared" si="2"/>
        <v>0</v>
      </c>
      <c r="I42" s="18"/>
      <c r="J42" s="18"/>
      <c r="K42" s="18"/>
      <c r="L42" s="18"/>
      <c r="M42" s="18"/>
      <c r="N42" s="18"/>
      <c r="O42" s="18"/>
      <c r="P42" s="18"/>
    </row>
    <row r="43" spans="2:16" ht="15.75" customHeight="1" x14ac:dyDescent="0.3">
      <c r="B43" s="29"/>
      <c r="C43" s="53"/>
      <c r="D43" s="53"/>
      <c r="E43" s="35"/>
      <c r="F43" s="15" t="e">
        <f>LOOKUP(G43,{0;2.9;3.9;4.9;5.9;6.9;7.9;8.9;9.9},{"APRENDIENDO";"MEJORANDO";"MEJORANDO";"LO ESTAS LOGRANDO";"LO ESTAS LOGRANDO";"QUE BUEN PROGRAMA";"QUE BUEN PROGRAMA";"PASAS AL SIGUIENTE NIVEL"})</f>
        <v>#DIV/0!</v>
      </c>
      <c r="G43" s="16" t="e">
        <f t="shared" si="3"/>
        <v>#DIV/0!</v>
      </c>
      <c r="H43" s="17">
        <f t="shared" si="2"/>
        <v>0</v>
      </c>
      <c r="I43" s="18"/>
      <c r="J43" s="18"/>
      <c r="K43" s="18"/>
      <c r="L43" s="18"/>
      <c r="M43" s="18"/>
      <c r="N43" s="18"/>
      <c r="O43" s="18"/>
      <c r="P43" s="18"/>
    </row>
    <row r="44" spans="2:16" ht="15.75" customHeight="1" x14ac:dyDescent="0.3">
      <c r="B44" s="29"/>
      <c r="C44" s="29"/>
      <c r="D44" s="29"/>
      <c r="E44" s="52"/>
      <c r="F44" s="15" t="e">
        <f>LOOKUP(G44,{0;2.9;3.9;4.9;5.9;6.9;7.9;8.9;9.9},{"APRENDIENDO";"MEJORANDO";"MEJORANDO";"LO ESTAS LOGRANDO";"LO ESTAS LOGRANDO";"QUE BUEN PROGRAMA";"QUE BUEN PROGRAMA";"PASAS AL SIGUIENTE NIVEL"})</f>
        <v>#DIV/0!</v>
      </c>
      <c r="G44" s="16" t="e">
        <f t="shared" si="3"/>
        <v>#DIV/0!</v>
      </c>
      <c r="H44" s="17">
        <f t="shared" si="2"/>
        <v>0</v>
      </c>
      <c r="I44" s="18"/>
      <c r="J44" s="18"/>
      <c r="K44" s="18"/>
      <c r="L44" s="18"/>
      <c r="M44" s="18"/>
      <c r="N44" s="18"/>
      <c r="O44" s="18"/>
      <c r="P44" s="18"/>
    </row>
    <row r="45" spans="2:16" ht="15.75" customHeight="1" x14ac:dyDescent="0.3">
      <c r="B45" s="29"/>
      <c r="C45" s="29"/>
      <c r="D45" s="29"/>
      <c r="E45" s="52"/>
      <c r="F45" s="15" t="e">
        <f>LOOKUP(G45,{0;2.9;3.9;4.9;5.9;6.9;7.9;8.9;9.9},{"APRENDIENDO";"MEJORANDO";"MEJORANDO";"LO ESTAS LOGRANDO";"LO ESTAS LOGRANDO";"QUE BUEN PROGRAMA";"QUE BUEN PROGRAMA";"PASAS AL SIGUIENTE NIVEL"})</f>
        <v>#DIV/0!</v>
      </c>
      <c r="G45" s="16" t="e">
        <f t="shared" si="3"/>
        <v>#DIV/0!</v>
      </c>
      <c r="H45" s="17">
        <f t="shared" si="2"/>
        <v>0</v>
      </c>
      <c r="I45" s="18"/>
      <c r="J45" s="18"/>
      <c r="K45" s="18"/>
      <c r="L45" s="18"/>
      <c r="M45" s="18"/>
      <c r="N45" s="18"/>
      <c r="O45" s="18"/>
      <c r="P45" s="18"/>
    </row>
    <row r="46" spans="2:16" ht="15.75" customHeight="1" x14ac:dyDescent="0.3">
      <c r="B46" s="29"/>
      <c r="C46" s="53"/>
      <c r="D46" s="53"/>
      <c r="E46" s="35"/>
      <c r="F46" s="15" t="e">
        <f>LOOKUP(G46,{0;2.9;3.9;4.9;5.9;6.9;7.9;8.9;9.9},{"APRENDIENDO";"MEJORANDO";"MEJORANDO";"LO ESTAS LOGRANDO";"LO ESTAS LOGRANDO";"QUE BUEN PROGRAMA";"QUE BUEN PROGRAMA";"PASAS AL SIGUIENTE NIVEL"})</f>
        <v>#DIV/0!</v>
      </c>
      <c r="G46" s="16" t="e">
        <f t="shared" si="3"/>
        <v>#DIV/0!</v>
      </c>
      <c r="H46" s="17">
        <f t="shared" si="2"/>
        <v>0</v>
      </c>
      <c r="I46" s="18"/>
      <c r="J46" s="18"/>
      <c r="K46" s="18"/>
      <c r="L46" s="18"/>
      <c r="M46" s="18"/>
      <c r="N46" s="18"/>
      <c r="O46" s="18"/>
      <c r="P46" s="18"/>
    </row>
    <row r="47" spans="2:16" ht="15.75" customHeight="1" x14ac:dyDescent="0.3">
      <c r="B47" s="29"/>
      <c r="C47" s="55"/>
      <c r="D47" s="55"/>
      <c r="E47" s="35"/>
      <c r="F47" s="15" t="e">
        <f>LOOKUP(G47,{0;2.9;3.9;4.9;5.9;6.9;7.9;8.9;9.9},{"APRENDIENDO";"MEJORANDO";"MEJORANDO";"LO ESTAS LOGRANDO";"LO ESTAS LOGRANDO";"QUE BUEN PROGRAMA";"QUE BUEN PROGRAMA";"PASAS AL SIGUIENTE NIVEL"})</f>
        <v>#DIV/0!</v>
      </c>
      <c r="G47" s="16" t="e">
        <f t="shared" si="3"/>
        <v>#DIV/0!</v>
      </c>
      <c r="H47" s="17">
        <f t="shared" si="2"/>
        <v>0</v>
      </c>
      <c r="I47" s="18"/>
      <c r="J47" s="18"/>
      <c r="K47" s="18"/>
      <c r="L47" s="18"/>
      <c r="M47" s="18"/>
      <c r="N47" s="18"/>
      <c r="O47" s="18"/>
      <c r="P47" s="18"/>
    </row>
    <row r="48" spans="2:16" ht="15.75" customHeight="1" x14ac:dyDescent="0.3">
      <c r="B48" s="29"/>
      <c r="C48" s="53"/>
      <c r="D48" s="53"/>
      <c r="E48" s="52"/>
      <c r="F48" s="15" t="e">
        <f>LOOKUP(G48,{0;2.9;3.9;4.9;5.9;6.9;7.9;8.9;9.9},{"APRENDIENDO";"MEJORANDO";"MEJORANDO";"LO ESTAS LOGRANDO";"LO ESTAS LOGRANDO";"QUE BUEN PROGRAMA";"QUE BUEN PROGRAMA";"PASAS AL SIGUIENTE NIVEL"})</f>
        <v>#DIV/0!</v>
      </c>
      <c r="G48" s="16" t="e">
        <f t="shared" si="3"/>
        <v>#DIV/0!</v>
      </c>
      <c r="H48" s="17">
        <f t="shared" si="2"/>
        <v>0</v>
      </c>
      <c r="I48" s="18"/>
      <c r="J48" s="18"/>
      <c r="K48" s="18"/>
      <c r="L48" s="18"/>
      <c r="M48" s="18"/>
      <c r="N48" s="18"/>
      <c r="O48" s="18"/>
      <c r="P48" s="18"/>
    </row>
    <row r="49" spans="2:16" ht="15.75" customHeight="1" x14ac:dyDescent="0.3">
      <c r="B49" s="29"/>
      <c r="C49" s="53"/>
      <c r="D49" s="53"/>
      <c r="E49" s="35"/>
      <c r="F49" s="15" t="e">
        <f>LOOKUP(G49,{0;2.9;3.9;4.9;5.9;6.9;7.9;8.9;9.9},{"APRENDIENDO";"MEJORANDO";"MEJORANDO";"LO ESTAS LOGRANDO";"LO ESTAS LOGRANDO";"QUE BUEN PROGRAMA";"QUE BUEN PROGRAMA";"PASAS AL SIGUIENTE NIVEL"})</f>
        <v>#DIV/0!</v>
      </c>
      <c r="G49" s="16" t="e">
        <f t="shared" si="3"/>
        <v>#DIV/0!</v>
      </c>
      <c r="H49" s="17">
        <f t="shared" si="2"/>
        <v>0</v>
      </c>
      <c r="I49" s="18"/>
      <c r="J49" s="18"/>
      <c r="K49" s="18"/>
      <c r="L49" s="18"/>
      <c r="M49" s="18"/>
      <c r="N49" s="18"/>
      <c r="O49" s="18"/>
      <c r="P49" s="18"/>
    </row>
    <row r="50" spans="2:16" ht="15.75" customHeight="1" x14ac:dyDescent="0.3">
      <c r="B50" s="29"/>
      <c r="C50" s="29"/>
      <c r="D50" s="29"/>
      <c r="E50" s="35"/>
      <c r="F50" s="15" t="e">
        <f>LOOKUP(G50,{0;2.9;3.9;4.9;5.9;6.9;7.9;8.9;9.9},{"APRENDIENDO";"MEJORANDO";"MEJORANDO";"LO ESTAS LOGRANDO";"LO ESTAS LOGRANDO";"QUE BUEN PROGRAMA";"QUE BUEN PROGRAMA";"PASAS AL SIGUIENTE NIVEL"})</f>
        <v>#DIV/0!</v>
      </c>
      <c r="G50" s="16" t="e">
        <f t="shared" si="3"/>
        <v>#DIV/0!</v>
      </c>
      <c r="H50" s="17">
        <f t="shared" si="2"/>
        <v>0</v>
      </c>
      <c r="I50" s="18"/>
      <c r="J50" s="18"/>
      <c r="K50" s="18"/>
      <c r="L50" s="18"/>
      <c r="M50" s="18"/>
      <c r="N50" s="18"/>
      <c r="O50" s="18"/>
      <c r="P50" s="18"/>
    </row>
    <row r="51" spans="2:16" ht="15.75" customHeight="1" x14ac:dyDescent="0.3">
      <c r="B51" s="29"/>
      <c r="C51" s="29"/>
      <c r="D51" s="29"/>
      <c r="E51" s="35"/>
      <c r="F51" s="15" t="e">
        <f>LOOKUP(G51,{0;2.9;3.9;4.9;5.9;6.9;7.9;8.9;9.9},{"APRENDIENDO";"MEJORANDO";"MEJORANDO";"LO ESTAS LOGRANDO";"LO ESTAS LOGRANDO";"QUE BUEN PROGRAMA";"QUE BUEN PROGRAMA";"PASAS AL SIGUIENTE NIVEL"})</f>
        <v>#DIV/0!</v>
      </c>
      <c r="G51" s="16" t="e">
        <f t="shared" si="3"/>
        <v>#DIV/0!</v>
      </c>
      <c r="H51" s="17">
        <f t="shared" si="2"/>
        <v>0</v>
      </c>
      <c r="I51" s="18"/>
      <c r="J51" s="18"/>
      <c r="K51" s="18"/>
      <c r="L51" s="18"/>
      <c r="M51" s="18"/>
      <c r="N51" s="18"/>
      <c r="O51" s="18"/>
      <c r="P51" s="18"/>
    </row>
    <row r="52" spans="2:16" ht="15.75" customHeight="1" x14ac:dyDescent="0.3">
      <c r="B52" s="29"/>
      <c r="C52" s="60"/>
      <c r="D52" s="60"/>
      <c r="E52" s="61"/>
      <c r="F52" s="15" t="e">
        <f>LOOKUP(G52,{0;2.9;3.9;4.9;5.9;6.9;7.9;8.9;9.9},{"APRENDIENDO";"MEJORANDO";"MEJORANDO";"LO ESTAS LOGRANDO";"LO ESTAS LOGRANDO";"QUE BUEN PROGRAMA";"QUE BUEN PROGRAMA";"PASAS AL SIGUIENTE NIVEL"})</f>
        <v>#DIV/0!</v>
      </c>
      <c r="G52" s="16" t="e">
        <f t="shared" si="3"/>
        <v>#DIV/0!</v>
      </c>
      <c r="H52" s="17">
        <f t="shared" si="2"/>
        <v>0</v>
      </c>
      <c r="I52" s="18"/>
      <c r="J52" s="18"/>
      <c r="K52" s="18"/>
      <c r="L52" s="18"/>
      <c r="M52" s="18"/>
      <c r="N52" s="18"/>
      <c r="O52" s="18"/>
      <c r="P52" s="18"/>
    </row>
    <row r="53" spans="2:16" ht="15.75" customHeight="1" x14ac:dyDescent="0.3">
      <c r="B53" s="29"/>
      <c r="C53" s="29"/>
      <c r="D53" s="29"/>
      <c r="E53" s="35"/>
      <c r="F53" s="36" t="e">
        <f>LOOKUP(G53,{0;2.9;3.9;4.9;5.9;6.9;7.9;8.9;9.9},{"APRENDIENDO";"MEJORANDO";"MEJORANDO";"LO ESTAS LOGRANDO";"LO ESTAS LOGRANDO";"QUE BUEN PROGRAMA";"QUE BUEN PROGRAMA";"PASAS AL SIGUIENTE NIVEL"})</f>
        <v>#DIV/0!</v>
      </c>
      <c r="G53" s="16" t="e">
        <f t="shared" si="3"/>
        <v>#DIV/0!</v>
      </c>
      <c r="H53" s="17">
        <f>SUM(I53:L53)</f>
        <v>0</v>
      </c>
      <c r="I53" s="18"/>
      <c r="J53" s="18"/>
      <c r="K53" s="18"/>
      <c r="L53" s="18"/>
      <c r="M53" s="18"/>
      <c r="N53" s="18"/>
      <c r="O53" s="18"/>
      <c r="P53" s="18"/>
    </row>
    <row r="54" spans="2:16" ht="15.75" customHeight="1" x14ac:dyDescent="0.3">
      <c r="B54" s="29"/>
      <c r="C54" s="62"/>
      <c r="D54" s="62"/>
      <c r="E54" s="63"/>
      <c r="F54" s="15" t="e">
        <f>LOOKUP(G54,{0;2.9;3.9;4.9;5.9;6.9;7.9;8.9;9.9},{"APRENDIENDO";"MEJORANDO";"MEJORANDO";"LO ESTAS LOGRANDO";"LO ESTAS LOGRANDO";"QUE BUEN PROGRAMA";"QUE BUEN PROGRAMA";"PASAS AL SIGUIENTE NIVEL"})</f>
        <v>#DIV/0!</v>
      </c>
      <c r="G54" s="16" t="e">
        <f t="shared" si="3"/>
        <v>#DIV/0!</v>
      </c>
      <c r="H54" s="17">
        <f>SUM(I54:O54)</f>
        <v>0</v>
      </c>
      <c r="I54" s="18"/>
      <c r="J54" s="18"/>
      <c r="K54" s="18"/>
      <c r="L54" s="18"/>
      <c r="M54" s="18"/>
      <c r="N54" s="18"/>
      <c r="O54" s="18"/>
      <c r="P54" s="18"/>
    </row>
    <row r="55" spans="2:16" ht="15.75" customHeight="1" x14ac:dyDescent="0.3">
      <c r="B55" s="29"/>
      <c r="C55" s="29"/>
      <c r="D55" s="29"/>
      <c r="E55" s="52"/>
      <c r="F55" s="15" t="e">
        <f>LOOKUP(G55,{0;2.9;3.9;4.9;5.9;6.9;7.9;8.9;9.9},{"APRENDIENDO";"MEJORANDO";"MEJORANDO";"LO ESTAS LOGRANDO";"LO ESTAS LOGRANDO";"QUE BUEN PROGRAMA";"QUE BUEN PROGRAMA";"PASAS AL SIGUIENTE NIVEL"})</f>
        <v>#DIV/0!</v>
      </c>
      <c r="G55" s="16" t="e">
        <f t="shared" si="3"/>
        <v>#DIV/0!</v>
      </c>
      <c r="H55" s="17">
        <f>SUM(I55:O55)</f>
        <v>0</v>
      </c>
      <c r="I55" s="18"/>
      <c r="J55" s="18"/>
      <c r="K55" s="18"/>
      <c r="L55" s="18"/>
      <c r="M55" s="18"/>
      <c r="N55" s="18"/>
      <c r="O55" s="18"/>
      <c r="P55" s="18"/>
    </row>
    <row r="56" spans="2:16" ht="15.75" customHeight="1" x14ac:dyDescent="0.3">
      <c r="B56" s="29"/>
      <c r="C56" s="62"/>
      <c r="D56" s="62"/>
      <c r="E56" s="64"/>
      <c r="F56" s="15" t="e">
        <f>LOOKUP(G56,{0;2.9;3.9;4.9;5.9;6.9;7.9;8.9;9.9},{"APRENDIENDO";"MEJORANDO";"MEJORANDO";"LO ESTAS LOGRANDO";"LO ESTAS LOGRANDO";"QUE BUEN PROGRAMA";"QUE BUEN PROGRAMA";"PASAS AL SIGUIENTE NIVEL"})</f>
        <v>#DIV/0!</v>
      </c>
      <c r="G56" s="16" t="e">
        <f t="shared" si="3"/>
        <v>#DIV/0!</v>
      </c>
      <c r="H56" s="17">
        <f>SUM(I56:O56)</f>
        <v>0</v>
      </c>
      <c r="I56" s="18"/>
      <c r="J56" s="18"/>
      <c r="K56" s="18"/>
      <c r="L56" s="18"/>
      <c r="M56" s="18"/>
      <c r="N56" s="18"/>
      <c r="O56" s="18"/>
      <c r="P56" s="18"/>
    </row>
    <row r="57" spans="2:16" ht="15.75" customHeight="1" x14ac:dyDescent="0.3">
      <c r="B57" s="29"/>
      <c r="C57" s="29"/>
      <c r="D57" s="29"/>
      <c r="E57" s="35"/>
      <c r="G57" s="19"/>
    </row>
    <row r="58" spans="2:16" ht="15.75" customHeight="1" x14ac:dyDescent="0.3">
      <c r="B58" s="29"/>
      <c r="C58" s="29"/>
      <c r="D58" s="29"/>
      <c r="E58" s="35"/>
      <c r="G58" s="19"/>
    </row>
    <row r="59" spans="2:16" ht="15.75" customHeight="1" x14ac:dyDescent="0.3">
      <c r="B59" s="29"/>
      <c r="C59" s="51"/>
      <c r="D59" s="51"/>
      <c r="E59" s="52"/>
      <c r="G59" s="19"/>
    </row>
    <row r="60" spans="2:16" ht="15.75" customHeight="1" x14ac:dyDescent="0.3">
      <c r="B60" s="29"/>
      <c r="C60" s="53"/>
      <c r="D60" s="53"/>
      <c r="E60" s="35"/>
      <c r="G60" s="19"/>
    </row>
    <row r="61" spans="2:16" ht="15.75" customHeight="1" x14ac:dyDescent="0.3">
      <c r="B61" s="29"/>
      <c r="C61" s="53"/>
      <c r="D61" s="53"/>
      <c r="E61" s="35"/>
      <c r="G61" s="19"/>
    </row>
    <row r="62" spans="2:16" ht="15.75" customHeight="1" x14ac:dyDescent="0.3">
      <c r="B62" s="29"/>
      <c r="C62" s="55"/>
      <c r="D62" s="55"/>
      <c r="E62" s="35"/>
      <c r="G62" s="19"/>
    </row>
    <row r="63" spans="2:16" ht="15.75" customHeight="1" x14ac:dyDescent="0.3">
      <c r="B63" s="29"/>
      <c r="C63" s="53"/>
      <c r="D63" s="53"/>
      <c r="E63" s="35"/>
      <c r="G63" s="19"/>
    </row>
    <row r="64" spans="2:16" ht="15.75" customHeight="1" x14ac:dyDescent="0.3">
      <c r="B64" s="29"/>
      <c r="C64" s="53"/>
      <c r="D64" s="53"/>
      <c r="E64" s="35"/>
      <c r="G64" s="19"/>
    </row>
    <row r="65" spans="2:7" ht="15.75" customHeight="1" x14ac:dyDescent="0.3">
      <c r="B65" s="29"/>
      <c r="C65" s="53"/>
      <c r="D65" s="53"/>
      <c r="E65" s="35"/>
      <c r="G65" s="19"/>
    </row>
    <row r="66" spans="2:7" ht="15.75" customHeight="1" x14ac:dyDescent="0.3">
      <c r="B66" s="29"/>
      <c r="C66" s="53"/>
      <c r="D66" s="53"/>
      <c r="E66" s="35"/>
      <c r="G66" s="19"/>
    </row>
    <row r="67" spans="2:7" ht="15.75" customHeight="1" x14ac:dyDescent="0.3">
      <c r="B67" s="29"/>
      <c r="C67" s="53"/>
      <c r="D67" s="53"/>
      <c r="E67" s="52"/>
      <c r="G67" s="19"/>
    </row>
    <row r="68" spans="2:7" ht="15.75" customHeight="1" x14ac:dyDescent="0.3">
      <c r="B68" s="29"/>
      <c r="C68" s="53"/>
      <c r="D68" s="53"/>
      <c r="E68" s="35"/>
      <c r="G68" s="19"/>
    </row>
    <row r="69" spans="2:7" ht="15.75" customHeight="1" x14ac:dyDescent="0.3">
      <c r="B69" s="29"/>
      <c r="C69" s="58"/>
      <c r="D69" s="58"/>
      <c r="E69" s="52"/>
      <c r="G69" s="19"/>
    </row>
    <row r="70" spans="2:7" ht="15.75" customHeight="1" x14ac:dyDescent="0.3">
      <c r="G70" s="19"/>
    </row>
    <row r="71" spans="2:7" ht="15.75" customHeight="1" x14ac:dyDescent="0.3">
      <c r="G71" s="19"/>
    </row>
    <row r="72" spans="2:7" ht="15.75" customHeight="1" x14ac:dyDescent="0.3">
      <c r="G72" s="19"/>
    </row>
    <row r="73" spans="2:7" ht="15.75" customHeight="1" x14ac:dyDescent="0.3">
      <c r="G73" s="19"/>
    </row>
    <row r="74" spans="2:7" ht="15.75" customHeight="1" x14ac:dyDescent="0.3">
      <c r="G74" s="19"/>
    </row>
    <row r="75" spans="2:7" ht="15.75" customHeight="1" x14ac:dyDescent="0.3">
      <c r="G75" s="19"/>
    </row>
    <row r="76" spans="2:7" ht="15.75" customHeight="1" x14ac:dyDescent="0.3">
      <c r="G76" s="19"/>
    </row>
    <row r="77" spans="2:7" ht="15.75" customHeight="1" x14ac:dyDescent="0.3">
      <c r="G77" s="19"/>
    </row>
    <row r="78" spans="2:7" ht="15.75" customHeight="1" x14ac:dyDescent="0.3">
      <c r="G78" s="19"/>
    </row>
    <row r="79" spans="2:7" ht="15.75" customHeight="1" x14ac:dyDescent="0.3">
      <c r="G79" s="19"/>
    </row>
    <row r="80" spans="2:7" ht="15.75" customHeight="1" x14ac:dyDescent="0.3">
      <c r="G80" s="19"/>
    </row>
    <row r="81" spans="7:7" ht="15.75" customHeight="1" x14ac:dyDescent="0.3">
      <c r="G81" s="19"/>
    </row>
    <row r="82" spans="7:7" ht="15.75" customHeight="1" x14ac:dyDescent="0.3">
      <c r="G82" s="19"/>
    </row>
    <row r="83" spans="7:7" ht="15.75" customHeight="1" x14ac:dyDescent="0.3">
      <c r="G83" s="19"/>
    </row>
    <row r="84" spans="7:7" ht="15.75" customHeight="1" x14ac:dyDescent="0.3">
      <c r="G84" s="19"/>
    </row>
    <row r="85" spans="7:7" ht="15.75" customHeight="1" x14ac:dyDescent="0.3">
      <c r="G85" s="19"/>
    </row>
    <row r="86" spans="7:7" ht="15.75" customHeight="1" x14ac:dyDescent="0.3">
      <c r="G86" s="19"/>
    </row>
    <row r="87" spans="7:7" ht="15.75" customHeight="1" x14ac:dyDescent="0.3">
      <c r="G87" s="19"/>
    </row>
    <row r="88" spans="7:7" ht="15.75" customHeight="1" x14ac:dyDescent="0.3">
      <c r="G88" s="19"/>
    </row>
    <row r="89" spans="7:7" ht="15.75" customHeight="1" x14ac:dyDescent="0.3">
      <c r="G89" s="19"/>
    </row>
    <row r="90" spans="7:7" ht="15.75" customHeight="1" x14ac:dyDescent="0.3">
      <c r="G90" s="19"/>
    </row>
    <row r="91" spans="7:7" ht="15.75" customHeight="1" x14ac:dyDescent="0.3">
      <c r="G91" s="19"/>
    </row>
    <row r="92" spans="7:7" ht="15.75" customHeight="1" x14ac:dyDescent="0.3">
      <c r="G92" s="19"/>
    </row>
    <row r="93" spans="7:7" ht="15.75" customHeight="1" x14ac:dyDescent="0.3">
      <c r="G93" s="19"/>
    </row>
    <row r="94" spans="7:7" ht="15.75" customHeight="1" x14ac:dyDescent="0.3">
      <c r="G94" s="19"/>
    </row>
    <row r="95" spans="7:7" ht="15.75" customHeight="1" x14ac:dyDescent="0.3">
      <c r="G95" s="19"/>
    </row>
    <row r="96" spans="7:7" ht="15.75" customHeight="1" x14ac:dyDescent="0.3">
      <c r="G96" s="19"/>
    </row>
    <row r="97" spans="7:7" ht="15.75" customHeight="1" x14ac:dyDescent="0.3">
      <c r="G97" s="19"/>
    </row>
    <row r="98" spans="7:7" ht="15.75" customHeight="1" x14ac:dyDescent="0.3">
      <c r="G98" s="19"/>
    </row>
    <row r="99" spans="7:7" ht="15.75" customHeight="1" x14ac:dyDescent="0.3">
      <c r="G99" s="19"/>
    </row>
    <row r="100" spans="7:7" ht="15.75" customHeight="1" x14ac:dyDescent="0.3">
      <c r="G100" s="19"/>
    </row>
    <row r="101" spans="7:7" ht="15.75" customHeight="1" x14ac:dyDescent="0.3">
      <c r="G101" s="19"/>
    </row>
    <row r="102" spans="7:7" ht="15.75" customHeight="1" x14ac:dyDescent="0.3">
      <c r="G102" s="19"/>
    </row>
    <row r="103" spans="7:7" ht="15.75" customHeight="1" x14ac:dyDescent="0.3">
      <c r="G103" s="19"/>
    </row>
    <row r="104" spans="7:7" ht="15.75" customHeight="1" x14ac:dyDescent="0.3">
      <c r="G104" s="19"/>
    </row>
    <row r="105" spans="7:7" ht="15.75" customHeight="1" x14ac:dyDescent="0.3">
      <c r="G105" s="19"/>
    </row>
    <row r="106" spans="7:7" ht="15.75" customHeight="1" x14ac:dyDescent="0.3">
      <c r="G106" s="19"/>
    </row>
    <row r="107" spans="7:7" ht="15.75" customHeight="1" x14ac:dyDescent="0.3">
      <c r="G107" s="19"/>
    </row>
    <row r="108" spans="7:7" ht="15.75" customHeight="1" x14ac:dyDescent="0.3">
      <c r="G108" s="19"/>
    </row>
    <row r="109" spans="7:7" ht="15.75" customHeight="1" x14ac:dyDescent="0.3">
      <c r="G109" s="19"/>
    </row>
    <row r="110" spans="7:7" ht="15.75" customHeight="1" x14ac:dyDescent="0.3">
      <c r="G110" s="19"/>
    </row>
    <row r="111" spans="7:7" ht="15.75" customHeight="1" x14ac:dyDescent="0.3">
      <c r="G111" s="19"/>
    </row>
    <row r="112" spans="7:7" ht="15.75" customHeight="1" x14ac:dyDescent="0.3">
      <c r="G112" s="19"/>
    </row>
    <row r="113" spans="7:7" ht="15.75" customHeight="1" x14ac:dyDescent="0.3">
      <c r="G113" s="19"/>
    </row>
    <row r="114" spans="7:7" ht="15.75" customHeight="1" x14ac:dyDescent="0.3">
      <c r="G114" s="19"/>
    </row>
    <row r="115" spans="7:7" ht="15.75" customHeight="1" x14ac:dyDescent="0.3">
      <c r="G115" s="19"/>
    </row>
    <row r="116" spans="7:7" ht="15.75" customHeight="1" x14ac:dyDescent="0.3">
      <c r="G116" s="19"/>
    </row>
    <row r="117" spans="7:7" ht="15.75" customHeight="1" x14ac:dyDescent="0.3">
      <c r="G117" s="19"/>
    </row>
    <row r="118" spans="7:7" ht="15.75" customHeight="1" x14ac:dyDescent="0.3">
      <c r="G118" s="19"/>
    </row>
    <row r="119" spans="7:7" ht="15.75" customHeight="1" x14ac:dyDescent="0.3">
      <c r="G119" s="19"/>
    </row>
    <row r="120" spans="7:7" ht="15.75" customHeight="1" x14ac:dyDescent="0.3">
      <c r="G120" s="19"/>
    </row>
    <row r="121" spans="7:7" ht="15.75" customHeight="1" x14ac:dyDescent="0.3">
      <c r="G121" s="19"/>
    </row>
    <row r="122" spans="7:7" ht="15.75" customHeight="1" x14ac:dyDescent="0.3">
      <c r="G122" s="19"/>
    </row>
    <row r="123" spans="7:7" ht="15.75" customHeight="1" x14ac:dyDescent="0.3">
      <c r="G123" s="19"/>
    </row>
    <row r="124" spans="7:7" ht="15.75" customHeight="1" x14ac:dyDescent="0.3">
      <c r="G124" s="19"/>
    </row>
    <row r="125" spans="7:7" ht="15.75" customHeight="1" x14ac:dyDescent="0.3">
      <c r="G125" s="19"/>
    </row>
    <row r="126" spans="7:7" ht="15.75" customHeight="1" x14ac:dyDescent="0.3">
      <c r="G126" s="19"/>
    </row>
    <row r="127" spans="7:7" ht="15.75" customHeight="1" x14ac:dyDescent="0.3">
      <c r="G127" s="19"/>
    </row>
    <row r="128" spans="7:7" ht="15.75" customHeight="1" x14ac:dyDescent="0.3">
      <c r="G128" s="19"/>
    </row>
    <row r="129" spans="7:7" ht="15.75" customHeight="1" x14ac:dyDescent="0.3">
      <c r="G129" s="19"/>
    </row>
    <row r="130" spans="7:7" ht="15.75" customHeight="1" x14ac:dyDescent="0.3">
      <c r="G130" s="19"/>
    </row>
    <row r="131" spans="7:7" ht="15.75" customHeight="1" x14ac:dyDescent="0.3">
      <c r="G131" s="19"/>
    </row>
    <row r="132" spans="7:7" ht="15.75" customHeight="1" x14ac:dyDescent="0.3">
      <c r="G132" s="19"/>
    </row>
    <row r="133" spans="7:7" ht="15.75" customHeight="1" x14ac:dyDescent="0.3">
      <c r="G133" s="19"/>
    </row>
    <row r="134" spans="7:7" ht="15.75" customHeight="1" x14ac:dyDescent="0.3">
      <c r="G134" s="19"/>
    </row>
    <row r="135" spans="7:7" ht="15.75" customHeight="1" x14ac:dyDescent="0.3">
      <c r="G135" s="19"/>
    </row>
    <row r="136" spans="7:7" ht="15.75" customHeight="1" x14ac:dyDescent="0.3">
      <c r="G136" s="19"/>
    </row>
    <row r="137" spans="7:7" ht="15.75" customHeight="1" x14ac:dyDescent="0.3">
      <c r="G137" s="19"/>
    </row>
    <row r="138" spans="7:7" ht="15.75" customHeight="1" x14ac:dyDescent="0.3">
      <c r="G138" s="19"/>
    </row>
    <row r="139" spans="7:7" ht="15.75" customHeight="1" x14ac:dyDescent="0.3">
      <c r="G139" s="19"/>
    </row>
    <row r="140" spans="7:7" ht="15.75" customHeight="1" x14ac:dyDescent="0.3">
      <c r="G140" s="19"/>
    </row>
    <row r="141" spans="7:7" ht="15.75" customHeight="1" x14ac:dyDescent="0.3">
      <c r="G141" s="19"/>
    </row>
    <row r="142" spans="7:7" ht="15.75" customHeight="1" x14ac:dyDescent="0.3">
      <c r="G142" s="19"/>
    </row>
    <row r="143" spans="7:7" ht="15.75" customHeight="1" x14ac:dyDescent="0.3">
      <c r="G143" s="19"/>
    </row>
    <row r="144" spans="7:7" ht="15.75" customHeight="1" x14ac:dyDescent="0.3">
      <c r="G144" s="19"/>
    </row>
    <row r="145" spans="7:7" ht="15.75" customHeight="1" x14ac:dyDescent="0.3">
      <c r="G145" s="19"/>
    </row>
    <row r="146" spans="7:7" ht="15.75" customHeight="1" x14ac:dyDescent="0.3">
      <c r="G146" s="19"/>
    </row>
    <row r="147" spans="7:7" ht="15.75" customHeight="1" x14ac:dyDescent="0.3">
      <c r="G147" s="19"/>
    </row>
    <row r="148" spans="7:7" ht="15.75" customHeight="1" x14ac:dyDescent="0.3">
      <c r="G148" s="19"/>
    </row>
    <row r="149" spans="7:7" ht="15.75" customHeight="1" x14ac:dyDescent="0.3">
      <c r="G149" s="19"/>
    </row>
    <row r="150" spans="7:7" ht="15.75" customHeight="1" x14ac:dyDescent="0.3">
      <c r="G150" s="19"/>
    </row>
    <row r="151" spans="7:7" ht="15.75" customHeight="1" x14ac:dyDescent="0.3">
      <c r="G151" s="19"/>
    </row>
    <row r="152" spans="7:7" ht="15.75" customHeight="1" x14ac:dyDescent="0.3">
      <c r="G152" s="19"/>
    </row>
    <row r="153" spans="7:7" ht="15.75" customHeight="1" x14ac:dyDescent="0.3">
      <c r="G153" s="19"/>
    </row>
    <row r="154" spans="7:7" ht="15.75" customHeight="1" x14ac:dyDescent="0.3">
      <c r="G154" s="19"/>
    </row>
    <row r="155" spans="7:7" ht="15.75" customHeight="1" x14ac:dyDescent="0.3">
      <c r="G155" s="19"/>
    </row>
    <row r="156" spans="7:7" ht="15.75" customHeight="1" x14ac:dyDescent="0.3">
      <c r="G156" s="19"/>
    </row>
    <row r="157" spans="7:7" ht="15.75" customHeight="1" x14ac:dyDescent="0.3">
      <c r="G157" s="19"/>
    </row>
    <row r="158" spans="7:7" ht="15.75" customHeight="1" x14ac:dyDescent="0.3">
      <c r="G158" s="19"/>
    </row>
    <row r="159" spans="7:7" ht="15.75" customHeight="1" x14ac:dyDescent="0.3">
      <c r="G159" s="19"/>
    </row>
    <row r="160" spans="7:7" ht="15.75" customHeight="1" x14ac:dyDescent="0.3">
      <c r="G160" s="19"/>
    </row>
    <row r="161" spans="7:7" ht="15.75" customHeight="1" x14ac:dyDescent="0.3">
      <c r="G161" s="19"/>
    </row>
    <row r="162" spans="7:7" ht="15.75" customHeight="1" x14ac:dyDescent="0.3">
      <c r="G162" s="19"/>
    </row>
    <row r="163" spans="7:7" ht="15.75" customHeight="1" x14ac:dyDescent="0.3">
      <c r="G163" s="19"/>
    </row>
    <row r="164" spans="7:7" ht="15.75" customHeight="1" x14ac:dyDescent="0.3">
      <c r="G164" s="19"/>
    </row>
    <row r="165" spans="7:7" ht="15.75" customHeight="1" x14ac:dyDescent="0.3">
      <c r="G165" s="19"/>
    </row>
    <row r="166" spans="7:7" ht="15.75" customHeight="1" x14ac:dyDescent="0.3">
      <c r="G166" s="19"/>
    </row>
    <row r="167" spans="7:7" ht="15.75" customHeight="1" x14ac:dyDescent="0.3">
      <c r="G167" s="19"/>
    </row>
    <row r="168" spans="7:7" ht="15.75" customHeight="1" x14ac:dyDescent="0.3">
      <c r="G168" s="19"/>
    </row>
    <row r="169" spans="7:7" ht="15.75" customHeight="1" x14ac:dyDescent="0.3">
      <c r="G169" s="19"/>
    </row>
    <row r="170" spans="7:7" ht="15.75" customHeight="1" x14ac:dyDescent="0.3">
      <c r="G170" s="19"/>
    </row>
    <row r="171" spans="7:7" ht="15.75" customHeight="1" x14ac:dyDescent="0.3">
      <c r="G171" s="19"/>
    </row>
    <row r="172" spans="7:7" ht="15.75" customHeight="1" x14ac:dyDescent="0.3">
      <c r="G172" s="19"/>
    </row>
    <row r="173" spans="7:7" ht="15.75" customHeight="1" x14ac:dyDescent="0.3">
      <c r="G173" s="19"/>
    </row>
    <row r="174" spans="7:7" ht="15.75" customHeight="1" x14ac:dyDescent="0.3">
      <c r="G174" s="19"/>
    </row>
    <row r="175" spans="7:7" ht="15.75" customHeight="1" x14ac:dyDescent="0.3">
      <c r="G175" s="19"/>
    </row>
    <row r="176" spans="7:7" ht="15.75" customHeight="1" x14ac:dyDescent="0.3">
      <c r="G176" s="19"/>
    </row>
    <row r="177" spans="7:7" ht="15.75" customHeight="1" x14ac:dyDescent="0.3">
      <c r="G177" s="19"/>
    </row>
    <row r="178" spans="7:7" ht="15.75" customHeight="1" x14ac:dyDescent="0.3">
      <c r="G178" s="19"/>
    </row>
    <row r="179" spans="7:7" ht="15.75" customHeight="1" x14ac:dyDescent="0.3">
      <c r="G179" s="19"/>
    </row>
    <row r="180" spans="7:7" ht="15.75" customHeight="1" x14ac:dyDescent="0.3">
      <c r="G180" s="19"/>
    </row>
    <row r="181" spans="7:7" ht="15.75" customHeight="1" x14ac:dyDescent="0.3">
      <c r="G181" s="19"/>
    </row>
    <row r="182" spans="7:7" ht="15.75" customHeight="1" x14ac:dyDescent="0.3">
      <c r="G182" s="19"/>
    </row>
    <row r="183" spans="7:7" ht="15.75" customHeight="1" x14ac:dyDescent="0.3">
      <c r="G183" s="19"/>
    </row>
    <row r="184" spans="7:7" ht="15.75" customHeight="1" x14ac:dyDescent="0.3">
      <c r="G184" s="19"/>
    </row>
    <row r="185" spans="7:7" ht="15.75" customHeight="1" x14ac:dyDescent="0.3">
      <c r="G185" s="19"/>
    </row>
    <row r="186" spans="7:7" ht="15.75" customHeight="1" x14ac:dyDescent="0.3">
      <c r="G186" s="19"/>
    </row>
    <row r="187" spans="7:7" ht="15.75" customHeight="1" x14ac:dyDescent="0.3">
      <c r="G187" s="19"/>
    </row>
    <row r="188" spans="7:7" ht="15.75" customHeight="1" x14ac:dyDescent="0.3">
      <c r="G188" s="19"/>
    </row>
    <row r="189" spans="7:7" ht="15.75" customHeight="1" x14ac:dyDescent="0.3">
      <c r="G189" s="19"/>
    </row>
    <row r="190" spans="7:7" ht="15.75" customHeight="1" x14ac:dyDescent="0.3">
      <c r="G190" s="19"/>
    </row>
    <row r="191" spans="7:7" ht="15.75" customHeight="1" x14ac:dyDescent="0.3">
      <c r="G191" s="19"/>
    </row>
    <row r="192" spans="7:7" ht="15.75" customHeight="1" x14ac:dyDescent="0.3">
      <c r="G192" s="19"/>
    </row>
    <row r="193" spans="7:7" ht="15.75" customHeight="1" x14ac:dyDescent="0.3">
      <c r="G193" s="19"/>
    </row>
    <row r="194" spans="7:7" ht="15.75" customHeight="1" x14ac:dyDescent="0.3">
      <c r="G194" s="19"/>
    </row>
    <row r="195" spans="7:7" ht="15.75" customHeight="1" x14ac:dyDescent="0.3">
      <c r="G195" s="19"/>
    </row>
    <row r="196" spans="7:7" ht="15.75" customHeight="1" x14ac:dyDescent="0.3">
      <c r="G196" s="19"/>
    </row>
    <row r="197" spans="7:7" ht="15.75" customHeight="1" x14ac:dyDescent="0.3">
      <c r="G197" s="19"/>
    </row>
    <row r="198" spans="7:7" ht="15.75" customHeight="1" x14ac:dyDescent="0.3">
      <c r="G198" s="19"/>
    </row>
    <row r="199" spans="7:7" ht="15.75" customHeight="1" x14ac:dyDescent="0.3">
      <c r="G199" s="19"/>
    </row>
    <row r="200" spans="7:7" ht="15.75" customHeight="1" x14ac:dyDescent="0.3">
      <c r="G200" s="19"/>
    </row>
    <row r="201" spans="7:7" ht="15.75" customHeight="1" x14ac:dyDescent="0.3">
      <c r="G201" s="19"/>
    </row>
    <row r="202" spans="7:7" ht="15.75" customHeight="1" x14ac:dyDescent="0.3">
      <c r="G202" s="19"/>
    </row>
    <row r="203" spans="7:7" ht="15.75" customHeight="1" x14ac:dyDescent="0.3">
      <c r="G203" s="19"/>
    </row>
    <row r="204" spans="7:7" ht="15.75" customHeight="1" x14ac:dyDescent="0.3">
      <c r="G204" s="19"/>
    </row>
    <row r="205" spans="7:7" ht="15.75" customHeight="1" x14ac:dyDescent="0.3">
      <c r="G205" s="19"/>
    </row>
    <row r="206" spans="7:7" ht="15.75" customHeight="1" x14ac:dyDescent="0.3">
      <c r="G206" s="19"/>
    </row>
    <row r="207" spans="7:7" ht="15.75" customHeight="1" x14ac:dyDescent="0.3">
      <c r="G207" s="19"/>
    </row>
    <row r="208" spans="7:7" ht="15.75" customHeight="1" x14ac:dyDescent="0.3">
      <c r="G208" s="19"/>
    </row>
    <row r="209" spans="7:7" ht="15.75" customHeight="1" x14ac:dyDescent="0.3">
      <c r="G209" s="19"/>
    </row>
    <row r="210" spans="7:7" ht="15.75" customHeight="1" x14ac:dyDescent="0.3">
      <c r="G210" s="19"/>
    </row>
    <row r="211" spans="7:7" ht="15.75" customHeight="1" x14ac:dyDescent="0.3">
      <c r="G211" s="19"/>
    </row>
    <row r="212" spans="7:7" ht="15.75" customHeight="1" x14ac:dyDescent="0.3">
      <c r="G212" s="19"/>
    </row>
    <row r="213" spans="7:7" ht="15.75" customHeight="1" x14ac:dyDescent="0.3">
      <c r="G213" s="19"/>
    </row>
    <row r="214" spans="7:7" ht="15.75" customHeight="1" x14ac:dyDescent="0.3">
      <c r="G214" s="19"/>
    </row>
    <row r="215" spans="7:7" ht="15.75" customHeight="1" x14ac:dyDescent="0.3">
      <c r="G215" s="19"/>
    </row>
    <row r="216" spans="7:7" ht="15.75" customHeight="1" x14ac:dyDescent="0.3">
      <c r="G216" s="19"/>
    </row>
    <row r="217" spans="7:7" ht="15.75" customHeight="1" x14ac:dyDescent="0.3">
      <c r="G217" s="19"/>
    </row>
    <row r="218" spans="7:7" ht="15.75" customHeight="1" x14ac:dyDescent="0.3">
      <c r="G218" s="19"/>
    </row>
    <row r="219" spans="7:7" ht="15.75" customHeight="1" x14ac:dyDescent="0.3">
      <c r="G219" s="19"/>
    </row>
    <row r="220" spans="7:7" ht="15.75" customHeight="1" x14ac:dyDescent="0.3">
      <c r="G220" s="19"/>
    </row>
    <row r="221" spans="7:7" ht="15.75" customHeight="1" x14ac:dyDescent="0.3">
      <c r="G221" s="19"/>
    </row>
    <row r="222" spans="7:7" ht="15.75" customHeight="1" x14ac:dyDescent="0.3">
      <c r="G222" s="19"/>
    </row>
    <row r="223" spans="7:7" ht="15.75" customHeight="1" x14ac:dyDescent="0.3">
      <c r="G223" s="19"/>
    </row>
    <row r="224" spans="7:7" ht="15.75" customHeight="1" x14ac:dyDescent="0.3">
      <c r="G224" s="19"/>
    </row>
    <row r="225" spans="7:7" ht="15.75" customHeight="1" x14ac:dyDescent="0.3">
      <c r="G225" s="19"/>
    </row>
    <row r="226" spans="7:7" ht="15.75" customHeight="1" x14ac:dyDescent="0.3">
      <c r="G226" s="19"/>
    </row>
    <row r="227" spans="7:7" ht="15.75" customHeight="1" x14ac:dyDescent="0.3">
      <c r="G227" s="19"/>
    </row>
    <row r="228" spans="7:7" ht="15.75" customHeight="1" x14ac:dyDescent="0.3">
      <c r="G228" s="19"/>
    </row>
    <row r="229" spans="7:7" ht="15.75" customHeight="1" x14ac:dyDescent="0.3">
      <c r="G229" s="19"/>
    </row>
    <row r="230" spans="7:7" ht="15.75" customHeight="1" x14ac:dyDescent="0.3">
      <c r="G230" s="19"/>
    </row>
    <row r="231" spans="7:7" ht="15.75" customHeight="1" x14ac:dyDescent="0.3">
      <c r="G231" s="19"/>
    </row>
    <row r="232" spans="7:7" ht="15.75" customHeight="1" x14ac:dyDescent="0.3">
      <c r="G232" s="19"/>
    </row>
    <row r="233" spans="7:7" ht="15.75" customHeight="1" x14ac:dyDescent="0.3">
      <c r="G233" s="19"/>
    </row>
    <row r="234" spans="7:7" ht="15.75" customHeight="1" x14ac:dyDescent="0.3">
      <c r="G234" s="19"/>
    </row>
    <row r="235" spans="7:7" ht="15.75" customHeight="1" x14ac:dyDescent="0.3">
      <c r="G235" s="19"/>
    </row>
    <row r="236" spans="7:7" ht="15.75" customHeight="1" x14ac:dyDescent="0.3">
      <c r="G236" s="19"/>
    </row>
    <row r="237" spans="7:7" ht="15.75" customHeight="1" x14ac:dyDescent="0.3">
      <c r="G237" s="19"/>
    </row>
    <row r="238" spans="7:7" ht="15.75" customHeight="1" x14ac:dyDescent="0.3">
      <c r="G238" s="19"/>
    </row>
    <row r="239" spans="7:7" ht="15.75" customHeight="1" x14ac:dyDescent="0.3">
      <c r="G239" s="19"/>
    </row>
    <row r="240" spans="7:7" ht="15.75" customHeight="1" x14ac:dyDescent="0.3">
      <c r="G240" s="19"/>
    </row>
    <row r="241" spans="7:7" ht="15.75" customHeight="1" x14ac:dyDescent="0.3">
      <c r="G241" s="19"/>
    </row>
    <row r="242" spans="7:7" ht="15.75" customHeight="1" x14ac:dyDescent="0.3">
      <c r="G242" s="19"/>
    </row>
    <row r="243" spans="7:7" ht="15.75" customHeight="1" x14ac:dyDescent="0.3">
      <c r="G243" s="19"/>
    </row>
    <row r="244" spans="7:7" ht="15.75" customHeight="1" x14ac:dyDescent="0.3">
      <c r="G244" s="19"/>
    </row>
    <row r="245" spans="7:7" ht="15.75" customHeight="1" x14ac:dyDescent="0.3">
      <c r="G245" s="19"/>
    </row>
    <row r="246" spans="7:7" ht="15.75" customHeight="1" x14ac:dyDescent="0.3">
      <c r="G246" s="19"/>
    </row>
    <row r="247" spans="7:7" ht="15.75" customHeight="1" x14ac:dyDescent="0.3">
      <c r="G247" s="19"/>
    </row>
    <row r="248" spans="7:7" ht="15.75" customHeight="1" x14ac:dyDescent="0.3">
      <c r="G248" s="19"/>
    </row>
    <row r="249" spans="7:7" ht="15.75" customHeight="1" x14ac:dyDescent="0.3">
      <c r="G249" s="19"/>
    </row>
    <row r="250" spans="7:7" ht="15.75" customHeight="1" x14ac:dyDescent="0.3">
      <c r="G250" s="19"/>
    </row>
    <row r="251" spans="7:7" ht="15.75" customHeight="1" x14ac:dyDescent="0.3">
      <c r="G251" s="19"/>
    </row>
    <row r="252" spans="7:7" ht="15.75" customHeight="1" x14ac:dyDescent="0.3">
      <c r="G252" s="19"/>
    </row>
    <row r="253" spans="7:7" ht="15.75" customHeight="1" x14ac:dyDescent="0.3">
      <c r="G253" s="19"/>
    </row>
    <row r="254" spans="7:7" ht="15.75" customHeight="1" x14ac:dyDescent="0.3">
      <c r="G254" s="19"/>
    </row>
    <row r="255" spans="7:7" ht="15.75" customHeight="1" x14ac:dyDescent="0.3">
      <c r="G255" s="19"/>
    </row>
    <row r="256" spans="7:7" ht="15.75" customHeight="1" x14ac:dyDescent="0.3">
      <c r="G256" s="19"/>
    </row>
    <row r="257" spans="7:7" ht="15.75" customHeight="1" x14ac:dyDescent="0.3">
      <c r="G257" s="19"/>
    </row>
    <row r="258" spans="7:7" ht="15.75" customHeight="1" x14ac:dyDescent="0.3">
      <c r="G258" s="19"/>
    </row>
    <row r="259" spans="7:7" ht="15.75" customHeight="1" x14ac:dyDescent="0.3">
      <c r="G259" s="19"/>
    </row>
    <row r="260" spans="7:7" ht="15.75" customHeight="1" x14ac:dyDescent="0.3">
      <c r="G260" s="19"/>
    </row>
    <row r="261" spans="7:7" ht="15.75" customHeight="1" x14ac:dyDescent="0.3">
      <c r="G261" s="19"/>
    </row>
    <row r="262" spans="7:7" ht="15.75" customHeight="1" x14ac:dyDescent="0.3">
      <c r="G262" s="19"/>
    </row>
    <row r="263" spans="7:7" ht="15.75" customHeight="1" x14ac:dyDescent="0.3">
      <c r="G263" s="19"/>
    </row>
    <row r="264" spans="7:7" ht="15.75" customHeight="1" x14ac:dyDescent="0.3">
      <c r="G264" s="19"/>
    </row>
    <row r="265" spans="7:7" ht="15.75" customHeight="1" x14ac:dyDescent="0.3">
      <c r="G265" s="19"/>
    </row>
    <row r="266" spans="7:7" ht="15.75" customHeight="1" x14ac:dyDescent="0.3">
      <c r="G266" s="19"/>
    </row>
    <row r="267" spans="7:7" ht="15.75" customHeight="1" x14ac:dyDescent="0.3">
      <c r="G267" s="19"/>
    </row>
    <row r="268" spans="7:7" ht="15.75" customHeight="1" x14ac:dyDescent="0.3">
      <c r="G268" s="19"/>
    </row>
    <row r="269" spans="7:7" ht="15.75" customHeight="1" x14ac:dyDescent="0.3">
      <c r="G269" s="19"/>
    </row>
    <row r="270" spans="7:7" ht="15.75" customHeight="1" x14ac:dyDescent="0.3">
      <c r="G270" s="19"/>
    </row>
    <row r="271" spans="7:7" ht="15.75" customHeight="1" x14ac:dyDescent="0.3">
      <c r="G271" s="19"/>
    </row>
    <row r="272" spans="7:7" ht="15.75" customHeight="1" x14ac:dyDescent="0.3">
      <c r="G272" s="19"/>
    </row>
    <row r="273" spans="7:7" ht="15.75" customHeight="1" x14ac:dyDescent="0.3">
      <c r="G273" s="19"/>
    </row>
    <row r="274" spans="7:7" ht="15.75" customHeight="1" x14ac:dyDescent="0.3">
      <c r="G274" s="19"/>
    </row>
    <row r="275" spans="7:7" ht="15.75" customHeight="1" x14ac:dyDescent="0.3">
      <c r="G275" s="19"/>
    </row>
    <row r="276" spans="7:7" ht="15.75" customHeight="1" x14ac:dyDescent="0.3">
      <c r="G276" s="19"/>
    </row>
    <row r="277" spans="7:7" ht="15.75" customHeight="1" x14ac:dyDescent="0.3">
      <c r="G277" s="19"/>
    </row>
    <row r="278" spans="7:7" ht="15.75" customHeight="1" x14ac:dyDescent="0.3">
      <c r="G278" s="19"/>
    </row>
    <row r="279" spans="7:7" ht="15.75" customHeight="1" x14ac:dyDescent="0.3">
      <c r="G279" s="19"/>
    </row>
    <row r="280" spans="7:7" ht="15.75" customHeight="1" x14ac:dyDescent="0.3">
      <c r="G280" s="19"/>
    </row>
    <row r="281" spans="7:7" ht="15.75" customHeight="1" x14ac:dyDescent="0.3">
      <c r="G281" s="19"/>
    </row>
    <row r="282" spans="7:7" ht="15.75" customHeight="1" x14ac:dyDescent="0.3">
      <c r="G282" s="19"/>
    </row>
    <row r="283" spans="7:7" ht="15.75" customHeight="1" x14ac:dyDescent="0.3">
      <c r="G283" s="19"/>
    </row>
    <row r="284" spans="7:7" ht="15.75" customHeight="1" x14ac:dyDescent="0.3">
      <c r="G284" s="19"/>
    </row>
    <row r="285" spans="7:7" ht="15.75" customHeight="1" x14ac:dyDescent="0.3">
      <c r="G285" s="19"/>
    </row>
    <row r="286" spans="7:7" ht="15.75" customHeight="1" x14ac:dyDescent="0.3">
      <c r="G286" s="19"/>
    </row>
    <row r="287" spans="7:7" ht="15.75" customHeight="1" x14ac:dyDescent="0.3">
      <c r="G287" s="19"/>
    </row>
    <row r="288" spans="7:7" ht="15.75" customHeight="1" x14ac:dyDescent="0.3">
      <c r="G288" s="19"/>
    </row>
    <row r="289" spans="7:7" ht="15.75" customHeight="1" x14ac:dyDescent="0.3">
      <c r="G289" s="19"/>
    </row>
    <row r="290" spans="7:7" ht="15.75" customHeight="1" x14ac:dyDescent="0.3">
      <c r="G290" s="19"/>
    </row>
    <row r="291" spans="7:7" ht="15.75" customHeight="1" x14ac:dyDescent="0.3">
      <c r="G291" s="19"/>
    </row>
    <row r="292" spans="7:7" ht="15.75" customHeight="1" x14ac:dyDescent="0.3">
      <c r="G292" s="19"/>
    </row>
    <row r="293" spans="7:7" ht="15.75" customHeight="1" x14ac:dyDescent="0.3">
      <c r="G293" s="19"/>
    </row>
    <row r="294" spans="7:7" ht="15.75" customHeight="1" x14ac:dyDescent="0.3">
      <c r="G294" s="19"/>
    </row>
    <row r="295" spans="7:7" ht="15.75" customHeight="1" x14ac:dyDescent="0.3">
      <c r="G295" s="19"/>
    </row>
    <row r="296" spans="7:7" ht="15.75" customHeight="1" x14ac:dyDescent="0.3">
      <c r="G296" s="19"/>
    </row>
    <row r="297" spans="7:7" ht="15.75" customHeight="1" x14ac:dyDescent="0.3">
      <c r="G297" s="19"/>
    </row>
    <row r="298" spans="7:7" ht="15.75" customHeight="1" x14ac:dyDescent="0.3">
      <c r="G298" s="19"/>
    </row>
    <row r="299" spans="7:7" ht="15.75" customHeight="1" x14ac:dyDescent="0.3">
      <c r="G299" s="19"/>
    </row>
    <row r="300" spans="7:7" ht="15.75" customHeight="1" x14ac:dyDescent="0.3">
      <c r="G300" s="19"/>
    </row>
    <row r="301" spans="7:7" ht="15.75" customHeight="1" x14ac:dyDescent="0.3">
      <c r="G301" s="19"/>
    </row>
    <row r="302" spans="7:7" ht="15.75" customHeight="1" x14ac:dyDescent="0.3">
      <c r="G302" s="19"/>
    </row>
    <row r="303" spans="7:7" ht="15.75" customHeight="1" x14ac:dyDescent="0.3">
      <c r="G303" s="19"/>
    </row>
    <row r="304" spans="7:7" ht="15.75" customHeight="1" x14ac:dyDescent="0.3">
      <c r="G304" s="19"/>
    </row>
    <row r="305" spans="7:7" ht="15.75" customHeight="1" x14ac:dyDescent="0.3">
      <c r="G305" s="19"/>
    </row>
    <row r="306" spans="7:7" ht="15.75" customHeight="1" x14ac:dyDescent="0.3">
      <c r="G306" s="19"/>
    </row>
    <row r="307" spans="7:7" ht="15.75" customHeight="1" x14ac:dyDescent="0.3">
      <c r="G307" s="19"/>
    </row>
    <row r="308" spans="7:7" ht="15.75" customHeight="1" x14ac:dyDescent="0.3">
      <c r="G308" s="19"/>
    </row>
    <row r="309" spans="7:7" ht="15.75" customHeight="1" x14ac:dyDescent="0.3">
      <c r="G309" s="19"/>
    </row>
    <row r="310" spans="7:7" ht="15.75" customHeight="1" x14ac:dyDescent="0.3">
      <c r="G310" s="19"/>
    </row>
    <row r="311" spans="7:7" ht="15.75" customHeight="1" x14ac:dyDescent="0.3">
      <c r="G311" s="19"/>
    </row>
    <row r="312" spans="7:7" ht="15.75" customHeight="1" x14ac:dyDescent="0.3">
      <c r="G312" s="19"/>
    </row>
    <row r="313" spans="7:7" ht="15.75" customHeight="1" x14ac:dyDescent="0.3">
      <c r="G313" s="19"/>
    </row>
    <row r="314" spans="7:7" ht="15.75" customHeight="1" x14ac:dyDescent="0.3">
      <c r="G314" s="19"/>
    </row>
    <row r="315" spans="7:7" ht="15.75" customHeight="1" x14ac:dyDescent="0.3">
      <c r="G315" s="19"/>
    </row>
    <row r="316" spans="7:7" ht="15.75" customHeight="1" x14ac:dyDescent="0.3">
      <c r="G316" s="19"/>
    </row>
    <row r="317" spans="7:7" ht="15.75" customHeight="1" x14ac:dyDescent="0.3">
      <c r="G317" s="19"/>
    </row>
    <row r="318" spans="7:7" ht="15.75" customHeight="1" x14ac:dyDescent="0.3">
      <c r="G318" s="19"/>
    </row>
    <row r="319" spans="7:7" ht="15.75" customHeight="1" x14ac:dyDescent="0.3">
      <c r="G319" s="19"/>
    </row>
    <row r="320" spans="7:7" ht="15.75" customHeight="1" x14ac:dyDescent="0.3">
      <c r="G320" s="19"/>
    </row>
    <row r="321" spans="7:7" ht="15.75" customHeight="1" x14ac:dyDescent="0.3">
      <c r="G321" s="19"/>
    </row>
    <row r="322" spans="7:7" ht="15.75" customHeight="1" x14ac:dyDescent="0.3">
      <c r="G322" s="19"/>
    </row>
    <row r="323" spans="7:7" ht="15.75" customHeight="1" x14ac:dyDescent="0.3">
      <c r="G323" s="19"/>
    </row>
    <row r="324" spans="7:7" ht="15.75" customHeight="1" x14ac:dyDescent="0.3">
      <c r="G324" s="19"/>
    </row>
    <row r="325" spans="7:7" ht="15.75" customHeight="1" x14ac:dyDescent="0.3">
      <c r="G325" s="19"/>
    </row>
    <row r="326" spans="7:7" ht="15.75" customHeight="1" x14ac:dyDescent="0.3">
      <c r="G326" s="19"/>
    </row>
    <row r="327" spans="7:7" ht="15.75" customHeight="1" x14ac:dyDescent="0.3">
      <c r="G327" s="19"/>
    </row>
    <row r="328" spans="7:7" ht="15.75" customHeight="1" x14ac:dyDescent="0.3">
      <c r="G328" s="19"/>
    </row>
    <row r="329" spans="7:7" ht="15.75" customHeight="1" x14ac:dyDescent="0.3">
      <c r="G329" s="19"/>
    </row>
    <row r="330" spans="7:7" ht="15.75" customHeight="1" x14ac:dyDescent="0.3">
      <c r="G330" s="19"/>
    </row>
    <row r="331" spans="7:7" ht="15.75" customHeight="1" x14ac:dyDescent="0.3">
      <c r="G331" s="19"/>
    </row>
    <row r="332" spans="7:7" ht="15.75" customHeight="1" x14ac:dyDescent="0.3">
      <c r="G332" s="19"/>
    </row>
    <row r="333" spans="7:7" ht="15.75" customHeight="1" x14ac:dyDescent="0.3">
      <c r="G333" s="19"/>
    </row>
    <row r="334" spans="7:7" ht="15.75" customHeight="1" x14ac:dyDescent="0.3">
      <c r="G334" s="19"/>
    </row>
    <row r="335" spans="7:7" ht="15.75" customHeight="1" x14ac:dyDescent="0.3">
      <c r="G335" s="19"/>
    </row>
    <row r="336" spans="7:7" ht="15.75" customHeight="1" x14ac:dyDescent="0.3">
      <c r="G336" s="19"/>
    </row>
    <row r="337" spans="7:7" ht="15.75" customHeight="1" x14ac:dyDescent="0.3">
      <c r="G337" s="19"/>
    </row>
    <row r="338" spans="7:7" ht="15.75" customHeight="1" x14ac:dyDescent="0.3">
      <c r="G338" s="19"/>
    </row>
    <row r="339" spans="7:7" ht="15.75" customHeight="1" x14ac:dyDescent="0.3">
      <c r="G339" s="19"/>
    </row>
    <row r="340" spans="7:7" ht="15.75" customHeight="1" x14ac:dyDescent="0.3">
      <c r="G340" s="19"/>
    </row>
    <row r="341" spans="7:7" ht="15.75" customHeight="1" x14ac:dyDescent="0.3">
      <c r="G341" s="19"/>
    </row>
    <row r="342" spans="7:7" ht="15.75" customHeight="1" x14ac:dyDescent="0.3">
      <c r="G342" s="19"/>
    </row>
    <row r="343" spans="7:7" ht="15.75" customHeight="1" x14ac:dyDescent="0.3">
      <c r="G343" s="19"/>
    </row>
    <row r="344" spans="7:7" ht="15.75" customHeight="1" x14ac:dyDescent="0.3">
      <c r="G344" s="19"/>
    </row>
    <row r="345" spans="7:7" ht="15.75" customHeight="1" x14ac:dyDescent="0.3">
      <c r="G345" s="19"/>
    </row>
    <row r="346" spans="7:7" ht="15.75" customHeight="1" x14ac:dyDescent="0.3">
      <c r="G346" s="19"/>
    </row>
    <row r="347" spans="7:7" ht="15.75" customHeight="1" x14ac:dyDescent="0.3">
      <c r="G347" s="19"/>
    </row>
    <row r="348" spans="7:7" ht="15.75" customHeight="1" x14ac:dyDescent="0.3">
      <c r="G348" s="19"/>
    </row>
    <row r="349" spans="7:7" ht="15.75" customHeight="1" x14ac:dyDescent="0.3">
      <c r="G349" s="19"/>
    </row>
    <row r="350" spans="7:7" ht="15.75" customHeight="1" x14ac:dyDescent="0.3">
      <c r="G350" s="19"/>
    </row>
    <row r="351" spans="7:7" ht="15.75" customHeight="1" x14ac:dyDescent="0.3">
      <c r="G351" s="19"/>
    </row>
    <row r="352" spans="7:7" ht="15.75" customHeight="1" x14ac:dyDescent="0.3">
      <c r="G352" s="19"/>
    </row>
    <row r="353" spans="7:7" ht="15.75" customHeight="1" x14ac:dyDescent="0.3">
      <c r="G353" s="19"/>
    </row>
    <row r="354" spans="7:7" ht="15.75" customHeight="1" x14ac:dyDescent="0.3">
      <c r="G354" s="19"/>
    </row>
    <row r="355" spans="7:7" ht="15.75" customHeight="1" x14ac:dyDescent="0.3">
      <c r="G355" s="19"/>
    </row>
    <row r="356" spans="7:7" ht="15.75" customHeight="1" x14ac:dyDescent="0.3">
      <c r="G356" s="19"/>
    </row>
    <row r="357" spans="7:7" ht="15.75" customHeight="1" x14ac:dyDescent="0.3">
      <c r="G357" s="19"/>
    </row>
    <row r="358" spans="7:7" ht="15.75" customHeight="1" x14ac:dyDescent="0.3">
      <c r="G358" s="19"/>
    </row>
    <row r="359" spans="7:7" ht="15.75" customHeight="1" x14ac:dyDescent="0.3">
      <c r="G359" s="19"/>
    </row>
    <row r="360" spans="7:7" ht="15.75" customHeight="1" x14ac:dyDescent="0.3">
      <c r="G360" s="19"/>
    </row>
    <row r="361" spans="7:7" ht="15.75" customHeight="1" x14ac:dyDescent="0.3">
      <c r="G361" s="19"/>
    </row>
    <row r="362" spans="7:7" ht="15.75" customHeight="1" x14ac:dyDescent="0.3">
      <c r="G362" s="19"/>
    </row>
    <row r="363" spans="7:7" ht="15.75" customHeight="1" x14ac:dyDescent="0.3">
      <c r="G363" s="19"/>
    </row>
    <row r="364" spans="7:7" ht="15.75" customHeight="1" x14ac:dyDescent="0.3">
      <c r="G364" s="19"/>
    </row>
    <row r="365" spans="7:7" ht="15.75" customHeight="1" x14ac:dyDescent="0.3">
      <c r="G365" s="19"/>
    </row>
    <row r="366" spans="7:7" ht="15.75" customHeight="1" x14ac:dyDescent="0.3">
      <c r="G366" s="19"/>
    </row>
    <row r="367" spans="7:7" ht="15.75" customHeight="1" x14ac:dyDescent="0.3">
      <c r="G367" s="19"/>
    </row>
    <row r="368" spans="7:7" ht="15.75" customHeight="1" x14ac:dyDescent="0.3">
      <c r="G368" s="19"/>
    </row>
    <row r="369" spans="7:7" ht="15.75" customHeight="1" x14ac:dyDescent="0.3">
      <c r="G369" s="19"/>
    </row>
    <row r="370" spans="7:7" ht="15.75" customHeight="1" x14ac:dyDescent="0.3">
      <c r="G370" s="19"/>
    </row>
    <row r="371" spans="7:7" ht="15.75" customHeight="1" x14ac:dyDescent="0.3">
      <c r="G371" s="19"/>
    </row>
    <row r="372" spans="7:7" ht="15.75" customHeight="1" x14ac:dyDescent="0.3">
      <c r="G372" s="19"/>
    </row>
    <row r="373" spans="7:7" ht="15.75" customHeight="1" x14ac:dyDescent="0.3">
      <c r="G373" s="19"/>
    </row>
    <row r="374" spans="7:7" ht="15.75" customHeight="1" x14ac:dyDescent="0.3">
      <c r="G374" s="19"/>
    </row>
    <row r="375" spans="7:7" ht="15.75" customHeight="1" x14ac:dyDescent="0.3">
      <c r="G375" s="19"/>
    </row>
    <row r="376" spans="7:7" ht="15.75" customHeight="1" x14ac:dyDescent="0.3">
      <c r="G376" s="19"/>
    </row>
    <row r="377" spans="7:7" ht="15.75" customHeight="1" x14ac:dyDescent="0.3">
      <c r="G377" s="19"/>
    </row>
    <row r="378" spans="7:7" ht="15.75" customHeight="1" x14ac:dyDescent="0.3">
      <c r="G378" s="19"/>
    </row>
    <row r="379" spans="7:7" ht="15.75" customHeight="1" x14ac:dyDescent="0.3">
      <c r="G379" s="19"/>
    </row>
    <row r="380" spans="7:7" ht="15.75" customHeight="1" x14ac:dyDescent="0.3">
      <c r="G380" s="19"/>
    </row>
    <row r="381" spans="7:7" ht="15.75" customHeight="1" x14ac:dyDescent="0.3">
      <c r="G381" s="19"/>
    </row>
    <row r="382" spans="7:7" ht="15.75" customHeight="1" x14ac:dyDescent="0.3">
      <c r="G382" s="19"/>
    </row>
    <row r="383" spans="7:7" ht="15.75" customHeight="1" x14ac:dyDescent="0.3">
      <c r="G383" s="19"/>
    </row>
    <row r="384" spans="7:7" ht="15.75" customHeight="1" x14ac:dyDescent="0.3">
      <c r="G384" s="19"/>
    </row>
    <row r="385" spans="7:7" ht="15.75" customHeight="1" x14ac:dyDescent="0.3">
      <c r="G385" s="19"/>
    </row>
    <row r="386" spans="7:7" ht="15.75" customHeight="1" x14ac:dyDescent="0.3">
      <c r="G386" s="19"/>
    </row>
    <row r="387" spans="7:7" ht="15.75" customHeight="1" x14ac:dyDescent="0.3">
      <c r="G387" s="19"/>
    </row>
    <row r="388" spans="7:7" ht="15.75" customHeight="1" x14ac:dyDescent="0.3">
      <c r="G388" s="19"/>
    </row>
    <row r="389" spans="7:7" ht="15.75" customHeight="1" x14ac:dyDescent="0.3">
      <c r="G389" s="19"/>
    </row>
    <row r="390" spans="7:7" ht="15.75" customHeight="1" x14ac:dyDescent="0.3">
      <c r="G390" s="19"/>
    </row>
    <row r="391" spans="7:7" ht="15.75" customHeight="1" x14ac:dyDescent="0.3">
      <c r="G391" s="19"/>
    </row>
    <row r="392" spans="7:7" ht="15.75" customHeight="1" x14ac:dyDescent="0.3">
      <c r="G392" s="19"/>
    </row>
    <row r="393" spans="7:7" ht="15.75" customHeight="1" x14ac:dyDescent="0.3">
      <c r="G393" s="19"/>
    </row>
    <row r="394" spans="7:7" ht="15.75" customHeight="1" x14ac:dyDescent="0.3">
      <c r="G394" s="19"/>
    </row>
    <row r="395" spans="7:7" ht="15.75" customHeight="1" x14ac:dyDescent="0.3">
      <c r="G395" s="19"/>
    </row>
    <row r="396" spans="7:7" ht="15.75" customHeight="1" x14ac:dyDescent="0.3">
      <c r="G396" s="19"/>
    </row>
    <row r="397" spans="7:7" ht="15.75" customHeight="1" x14ac:dyDescent="0.3">
      <c r="G397" s="19"/>
    </row>
    <row r="398" spans="7:7" ht="15.75" customHeight="1" x14ac:dyDescent="0.3">
      <c r="G398" s="19"/>
    </row>
    <row r="399" spans="7:7" ht="15.75" customHeight="1" x14ac:dyDescent="0.3">
      <c r="G399" s="19"/>
    </row>
    <row r="400" spans="7:7" ht="15.75" customHeight="1" x14ac:dyDescent="0.3">
      <c r="G400" s="19"/>
    </row>
    <row r="401" spans="7:7" ht="15.75" customHeight="1" x14ac:dyDescent="0.3">
      <c r="G401" s="19"/>
    </row>
    <row r="402" spans="7:7" ht="15.75" customHeight="1" x14ac:dyDescent="0.3">
      <c r="G402" s="19"/>
    </row>
    <row r="403" spans="7:7" ht="15.75" customHeight="1" x14ac:dyDescent="0.3">
      <c r="G403" s="19"/>
    </row>
    <row r="404" spans="7:7" ht="15.75" customHeight="1" x14ac:dyDescent="0.3">
      <c r="G404" s="19"/>
    </row>
    <row r="405" spans="7:7" ht="15.75" customHeight="1" x14ac:dyDescent="0.3">
      <c r="G405" s="19"/>
    </row>
    <row r="406" spans="7:7" ht="15.75" customHeight="1" x14ac:dyDescent="0.3">
      <c r="G406" s="19"/>
    </row>
    <row r="407" spans="7:7" ht="15.75" customHeight="1" x14ac:dyDescent="0.3">
      <c r="G407" s="19"/>
    </row>
    <row r="408" spans="7:7" ht="15.75" customHeight="1" x14ac:dyDescent="0.3">
      <c r="G408" s="19"/>
    </row>
    <row r="409" spans="7:7" ht="15.75" customHeight="1" x14ac:dyDescent="0.3">
      <c r="G409" s="19"/>
    </row>
    <row r="410" spans="7:7" ht="15.75" customHeight="1" x14ac:dyDescent="0.3">
      <c r="G410" s="19"/>
    </row>
    <row r="411" spans="7:7" ht="15.75" customHeight="1" x14ac:dyDescent="0.3">
      <c r="G411" s="19"/>
    </row>
    <row r="412" spans="7:7" ht="15.75" customHeight="1" x14ac:dyDescent="0.3">
      <c r="G412" s="19"/>
    </row>
    <row r="413" spans="7:7" ht="15.75" customHeight="1" x14ac:dyDescent="0.3">
      <c r="G413" s="19"/>
    </row>
    <row r="414" spans="7:7" ht="15.75" customHeight="1" x14ac:dyDescent="0.3">
      <c r="G414" s="19"/>
    </row>
    <row r="415" spans="7:7" ht="15.75" customHeight="1" x14ac:dyDescent="0.3">
      <c r="G415" s="19"/>
    </row>
    <row r="416" spans="7:7" ht="15.75" customHeight="1" x14ac:dyDescent="0.3">
      <c r="G416" s="19"/>
    </row>
    <row r="417" spans="7:7" ht="15.75" customHeight="1" x14ac:dyDescent="0.3">
      <c r="G417" s="19"/>
    </row>
    <row r="418" spans="7:7" ht="15.75" customHeight="1" x14ac:dyDescent="0.3">
      <c r="G418" s="19"/>
    </row>
    <row r="419" spans="7:7" ht="15.75" customHeight="1" x14ac:dyDescent="0.3">
      <c r="G419" s="19"/>
    </row>
    <row r="420" spans="7:7" ht="15.75" customHeight="1" x14ac:dyDescent="0.3">
      <c r="G420" s="19"/>
    </row>
    <row r="421" spans="7:7" ht="15.75" customHeight="1" x14ac:dyDescent="0.3">
      <c r="G421" s="19"/>
    </row>
    <row r="422" spans="7:7" ht="15.75" customHeight="1" x14ac:dyDescent="0.3">
      <c r="G422" s="19"/>
    </row>
    <row r="423" spans="7:7" ht="15.75" customHeight="1" x14ac:dyDescent="0.3">
      <c r="G423" s="19"/>
    </row>
    <row r="424" spans="7:7" ht="15.75" customHeight="1" x14ac:dyDescent="0.3">
      <c r="G424" s="19"/>
    </row>
    <row r="425" spans="7:7" ht="15.75" customHeight="1" x14ac:dyDescent="0.3">
      <c r="G425" s="19"/>
    </row>
    <row r="426" spans="7:7" ht="15.75" customHeight="1" x14ac:dyDescent="0.3">
      <c r="G426" s="19"/>
    </row>
    <row r="427" spans="7:7" ht="15.75" customHeight="1" x14ac:dyDescent="0.3">
      <c r="G427" s="19"/>
    </row>
    <row r="428" spans="7:7" ht="15.75" customHeight="1" x14ac:dyDescent="0.3">
      <c r="G428" s="19"/>
    </row>
    <row r="429" spans="7:7" ht="15.75" customHeight="1" x14ac:dyDescent="0.3">
      <c r="G429" s="19"/>
    </row>
    <row r="430" spans="7:7" ht="15.75" customHeight="1" x14ac:dyDescent="0.3">
      <c r="G430" s="19"/>
    </row>
    <row r="431" spans="7:7" ht="15.75" customHeight="1" x14ac:dyDescent="0.3">
      <c r="G431" s="19"/>
    </row>
    <row r="432" spans="7:7" ht="15.75" customHeight="1" x14ac:dyDescent="0.3">
      <c r="G432" s="19"/>
    </row>
    <row r="433" spans="7:7" ht="15.75" customHeight="1" x14ac:dyDescent="0.3">
      <c r="G433" s="19"/>
    </row>
    <row r="434" spans="7:7" ht="15.75" customHeight="1" x14ac:dyDescent="0.3">
      <c r="G434" s="19"/>
    </row>
    <row r="435" spans="7:7" ht="15.75" customHeight="1" x14ac:dyDescent="0.3">
      <c r="G435" s="19"/>
    </row>
    <row r="436" spans="7:7" ht="15.75" customHeight="1" x14ac:dyDescent="0.3">
      <c r="G436" s="19"/>
    </row>
    <row r="437" spans="7:7" ht="15.75" customHeight="1" x14ac:dyDescent="0.3">
      <c r="G437" s="19"/>
    </row>
    <row r="438" spans="7:7" ht="15.75" customHeight="1" x14ac:dyDescent="0.3">
      <c r="G438" s="19"/>
    </row>
    <row r="439" spans="7:7" ht="15.75" customHeight="1" x14ac:dyDescent="0.3">
      <c r="G439" s="19"/>
    </row>
    <row r="440" spans="7:7" ht="15.75" customHeight="1" x14ac:dyDescent="0.3">
      <c r="G440" s="19"/>
    </row>
    <row r="441" spans="7:7" ht="15.75" customHeight="1" x14ac:dyDescent="0.3">
      <c r="G441" s="19"/>
    </row>
    <row r="442" spans="7:7" ht="15.75" customHeight="1" x14ac:dyDescent="0.3">
      <c r="G442" s="19"/>
    </row>
    <row r="443" spans="7:7" ht="15.75" customHeight="1" x14ac:dyDescent="0.3">
      <c r="G443" s="19"/>
    </row>
    <row r="444" spans="7:7" ht="15.75" customHeight="1" x14ac:dyDescent="0.3">
      <c r="G444" s="19"/>
    </row>
    <row r="445" spans="7:7" ht="15.75" customHeight="1" x14ac:dyDescent="0.3">
      <c r="G445" s="19"/>
    </row>
    <row r="446" spans="7:7" ht="15.75" customHeight="1" x14ac:dyDescent="0.3">
      <c r="G446" s="19"/>
    </row>
    <row r="447" spans="7:7" ht="15.75" customHeight="1" x14ac:dyDescent="0.3">
      <c r="G447" s="19"/>
    </row>
    <row r="448" spans="7:7" ht="15.75" customHeight="1" x14ac:dyDescent="0.3">
      <c r="G448" s="19"/>
    </row>
    <row r="449" spans="7:7" ht="15.75" customHeight="1" x14ac:dyDescent="0.3">
      <c r="G449" s="19"/>
    </row>
    <row r="450" spans="7:7" ht="15.75" customHeight="1" x14ac:dyDescent="0.3">
      <c r="G450" s="19"/>
    </row>
    <row r="451" spans="7:7" ht="15.75" customHeight="1" x14ac:dyDescent="0.3">
      <c r="G451" s="19"/>
    </row>
    <row r="452" spans="7:7" ht="15.75" customHeight="1" x14ac:dyDescent="0.3">
      <c r="G452" s="19"/>
    </row>
    <row r="453" spans="7:7" ht="15.75" customHeight="1" x14ac:dyDescent="0.3">
      <c r="G453" s="19"/>
    </row>
    <row r="454" spans="7:7" ht="15.75" customHeight="1" x14ac:dyDescent="0.3">
      <c r="G454" s="19"/>
    </row>
    <row r="455" spans="7:7" ht="15.75" customHeight="1" x14ac:dyDescent="0.3">
      <c r="G455" s="19"/>
    </row>
    <row r="456" spans="7:7" ht="15.75" customHeight="1" x14ac:dyDescent="0.3">
      <c r="G456" s="19"/>
    </row>
    <row r="457" spans="7:7" ht="15.75" customHeight="1" x14ac:dyDescent="0.3">
      <c r="G457" s="19"/>
    </row>
    <row r="458" spans="7:7" ht="15.75" customHeight="1" x14ac:dyDescent="0.3">
      <c r="G458" s="19"/>
    </row>
    <row r="459" spans="7:7" ht="15.75" customHeight="1" x14ac:dyDescent="0.3">
      <c r="G459" s="19"/>
    </row>
    <row r="460" spans="7:7" ht="15.75" customHeight="1" x14ac:dyDescent="0.3">
      <c r="G460" s="19"/>
    </row>
    <row r="461" spans="7:7" ht="15.75" customHeight="1" x14ac:dyDescent="0.3">
      <c r="G461" s="19"/>
    </row>
    <row r="462" spans="7:7" ht="15.75" customHeight="1" x14ac:dyDescent="0.3">
      <c r="G462" s="19"/>
    </row>
    <row r="463" spans="7:7" ht="15.75" customHeight="1" x14ac:dyDescent="0.3">
      <c r="G463" s="19"/>
    </row>
    <row r="464" spans="7:7" ht="15.75" customHeight="1" x14ac:dyDescent="0.3">
      <c r="G464" s="19"/>
    </row>
    <row r="465" spans="7:7" ht="15.75" customHeight="1" x14ac:dyDescent="0.3">
      <c r="G465" s="19"/>
    </row>
    <row r="466" spans="7:7" ht="15.75" customHeight="1" x14ac:dyDescent="0.3">
      <c r="G466" s="19"/>
    </row>
    <row r="467" spans="7:7" ht="15.75" customHeight="1" x14ac:dyDescent="0.3">
      <c r="G467" s="19"/>
    </row>
    <row r="468" spans="7:7" ht="15.75" customHeight="1" x14ac:dyDescent="0.3">
      <c r="G468" s="19"/>
    </row>
    <row r="469" spans="7:7" ht="15.75" customHeight="1" x14ac:dyDescent="0.3">
      <c r="G469" s="19"/>
    </row>
    <row r="470" spans="7:7" ht="15.75" customHeight="1" x14ac:dyDescent="0.3">
      <c r="G470" s="19"/>
    </row>
    <row r="471" spans="7:7" ht="15.75" customHeight="1" x14ac:dyDescent="0.3">
      <c r="G471" s="19"/>
    </row>
    <row r="472" spans="7:7" ht="15.75" customHeight="1" x14ac:dyDescent="0.3">
      <c r="G472" s="19"/>
    </row>
    <row r="473" spans="7:7" ht="15.75" customHeight="1" x14ac:dyDescent="0.3">
      <c r="G473" s="19"/>
    </row>
    <row r="474" spans="7:7" ht="15.75" customHeight="1" x14ac:dyDescent="0.3">
      <c r="G474" s="19"/>
    </row>
    <row r="475" spans="7:7" ht="15.75" customHeight="1" x14ac:dyDescent="0.3">
      <c r="G475" s="19"/>
    </row>
    <row r="476" spans="7:7" ht="15.75" customHeight="1" x14ac:dyDescent="0.3">
      <c r="G476" s="19"/>
    </row>
    <row r="477" spans="7:7" ht="15.75" customHeight="1" x14ac:dyDescent="0.3">
      <c r="G477" s="19"/>
    </row>
    <row r="478" spans="7:7" ht="15.75" customHeight="1" x14ac:dyDescent="0.3">
      <c r="G478" s="19"/>
    </row>
    <row r="479" spans="7:7" ht="15.75" customHeight="1" x14ac:dyDescent="0.3">
      <c r="G479" s="19"/>
    </row>
    <row r="480" spans="7:7" ht="15.75" customHeight="1" x14ac:dyDescent="0.3">
      <c r="G480" s="19"/>
    </row>
    <row r="481" spans="7:7" ht="15.75" customHeight="1" x14ac:dyDescent="0.3">
      <c r="G481" s="19"/>
    </row>
    <row r="482" spans="7:7" ht="15.75" customHeight="1" x14ac:dyDescent="0.3">
      <c r="G482" s="19"/>
    </row>
    <row r="483" spans="7:7" ht="15.75" customHeight="1" x14ac:dyDescent="0.3">
      <c r="G483" s="19"/>
    </row>
    <row r="484" spans="7:7" ht="15.75" customHeight="1" x14ac:dyDescent="0.3">
      <c r="G484" s="19"/>
    </row>
    <row r="485" spans="7:7" ht="15.75" customHeight="1" x14ac:dyDescent="0.3">
      <c r="G485" s="19"/>
    </row>
    <row r="486" spans="7:7" ht="15.75" customHeight="1" x14ac:dyDescent="0.3">
      <c r="G486" s="19"/>
    </row>
    <row r="487" spans="7:7" ht="15.75" customHeight="1" x14ac:dyDescent="0.3">
      <c r="G487" s="19"/>
    </row>
    <row r="488" spans="7:7" ht="15.75" customHeight="1" x14ac:dyDescent="0.3">
      <c r="G488" s="19"/>
    </row>
    <row r="489" spans="7:7" ht="15.75" customHeight="1" x14ac:dyDescent="0.3">
      <c r="G489" s="19"/>
    </row>
    <row r="490" spans="7:7" ht="15.75" customHeight="1" x14ac:dyDescent="0.3">
      <c r="G490" s="19"/>
    </row>
    <row r="491" spans="7:7" ht="15.75" customHeight="1" x14ac:dyDescent="0.3">
      <c r="G491" s="19"/>
    </row>
    <row r="492" spans="7:7" ht="15.75" customHeight="1" x14ac:dyDescent="0.3">
      <c r="G492" s="19"/>
    </row>
    <row r="493" spans="7:7" ht="15.75" customHeight="1" x14ac:dyDescent="0.3">
      <c r="G493" s="19"/>
    </row>
    <row r="494" spans="7:7" ht="15.75" customHeight="1" x14ac:dyDescent="0.3">
      <c r="G494" s="19"/>
    </row>
    <row r="495" spans="7:7" ht="15.75" customHeight="1" x14ac:dyDescent="0.3">
      <c r="G495" s="19"/>
    </row>
    <row r="496" spans="7:7" ht="15.75" customHeight="1" x14ac:dyDescent="0.3">
      <c r="G496" s="19"/>
    </row>
    <row r="497" spans="7:7" ht="15.75" customHeight="1" x14ac:dyDescent="0.3">
      <c r="G497" s="19"/>
    </row>
    <row r="498" spans="7:7" ht="15.75" customHeight="1" x14ac:dyDescent="0.3">
      <c r="G498" s="19"/>
    </row>
    <row r="499" spans="7:7" ht="15.75" customHeight="1" x14ac:dyDescent="0.3">
      <c r="G499" s="19"/>
    </row>
    <row r="500" spans="7:7" ht="15.75" customHeight="1" x14ac:dyDescent="0.3">
      <c r="G500" s="19"/>
    </row>
    <row r="501" spans="7:7" ht="15.75" customHeight="1" x14ac:dyDescent="0.3">
      <c r="G501" s="19"/>
    </row>
    <row r="502" spans="7:7" ht="15.75" customHeight="1" x14ac:dyDescent="0.3">
      <c r="G502" s="19"/>
    </row>
    <row r="503" spans="7:7" ht="15.75" customHeight="1" x14ac:dyDescent="0.3">
      <c r="G503" s="19"/>
    </row>
    <row r="504" spans="7:7" ht="15.75" customHeight="1" x14ac:dyDescent="0.3">
      <c r="G504" s="19"/>
    </row>
    <row r="505" spans="7:7" ht="15.75" customHeight="1" x14ac:dyDescent="0.3">
      <c r="G505" s="19"/>
    </row>
    <row r="506" spans="7:7" ht="15.75" customHeight="1" x14ac:dyDescent="0.3">
      <c r="G506" s="19"/>
    </row>
    <row r="507" spans="7:7" ht="15.75" customHeight="1" x14ac:dyDescent="0.3">
      <c r="G507" s="19"/>
    </row>
    <row r="508" spans="7:7" ht="15.75" customHeight="1" x14ac:dyDescent="0.3">
      <c r="G508" s="19"/>
    </row>
    <row r="509" spans="7:7" ht="15.75" customHeight="1" x14ac:dyDescent="0.3">
      <c r="G509" s="19"/>
    </row>
    <row r="510" spans="7:7" ht="15.75" customHeight="1" x14ac:dyDescent="0.3">
      <c r="G510" s="19"/>
    </row>
    <row r="511" spans="7:7" ht="15.75" customHeight="1" x14ac:dyDescent="0.3">
      <c r="G511" s="19"/>
    </row>
    <row r="512" spans="7:7" ht="15.75" customHeight="1" x14ac:dyDescent="0.3">
      <c r="G512" s="19"/>
    </row>
    <row r="513" spans="7:7" ht="15.75" customHeight="1" x14ac:dyDescent="0.3">
      <c r="G513" s="19"/>
    </row>
    <row r="514" spans="7:7" ht="15.75" customHeight="1" x14ac:dyDescent="0.3">
      <c r="G514" s="19"/>
    </row>
    <row r="515" spans="7:7" ht="15.75" customHeight="1" x14ac:dyDescent="0.3">
      <c r="G515" s="19"/>
    </row>
    <row r="516" spans="7:7" ht="15.75" customHeight="1" x14ac:dyDescent="0.3">
      <c r="G516" s="19"/>
    </row>
    <row r="517" spans="7:7" ht="15.75" customHeight="1" x14ac:dyDescent="0.3">
      <c r="G517" s="19"/>
    </row>
    <row r="518" spans="7:7" ht="15.75" customHeight="1" x14ac:dyDescent="0.3">
      <c r="G518" s="19"/>
    </row>
    <row r="519" spans="7:7" ht="15.75" customHeight="1" x14ac:dyDescent="0.3">
      <c r="G519" s="19"/>
    </row>
    <row r="520" spans="7:7" ht="15.75" customHeight="1" x14ac:dyDescent="0.3">
      <c r="G520" s="19"/>
    </row>
    <row r="521" spans="7:7" ht="15.75" customHeight="1" x14ac:dyDescent="0.3">
      <c r="G521" s="19"/>
    </row>
    <row r="522" spans="7:7" ht="15.75" customHeight="1" x14ac:dyDescent="0.3">
      <c r="G522" s="19"/>
    </row>
    <row r="523" spans="7:7" ht="15.75" customHeight="1" x14ac:dyDescent="0.3">
      <c r="G523" s="19"/>
    </row>
    <row r="524" spans="7:7" ht="15.75" customHeight="1" x14ac:dyDescent="0.3">
      <c r="G524" s="19"/>
    </row>
    <row r="525" spans="7:7" ht="15.75" customHeight="1" x14ac:dyDescent="0.3">
      <c r="G525" s="19"/>
    </row>
    <row r="526" spans="7:7" ht="15.75" customHeight="1" x14ac:dyDescent="0.3">
      <c r="G526" s="19"/>
    </row>
    <row r="527" spans="7:7" ht="15.75" customHeight="1" x14ac:dyDescent="0.3">
      <c r="G527" s="19"/>
    </row>
    <row r="528" spans="7:7" ht="15.75" customHeight="1" x14ac:dyDescent="0.3">
      <c r="G528" s="19"/>
    </row>
    <row r="529" spans="7:7" ht="15.75" customHeight="1" x14ac:dyDescent="0.3">
      <c r="G529" s="19"/>
    </row>
    <row r="530" spans="7:7" ht="15.75" customHeight="1" x14ac:dyDescent="0.3">
      <c r="G530" s="19"/>
    </row>
    <row r="531" spans="7:7" ht="15.75" customHeight="1" x14ac:dyDescent="0.3">
      <c r="G531" s="19"/>
    </row>
    <row r="532" spans="7:7" ht="15.75" customHeight="1" x14ac:dyDescent="0.3">
      <c r="G532" s="19"/>
    </row>
    <row r="533" spans="7:7" ht="15.75" customHeight="1" x14ac:dyDescent="0.3">
      <c r="G533" s="19"/>
    </row>
    <row r="534" spans="7:7" ht="15.75" customHeight="1" x14ac:dyDescent="0.3">
      <c r="G534" s="19"/>
    </row>
    <row r="535" spans="7:7" ht="15.75" customHeight="1" x14ac:dyDescent="0.3">
      <c r="G535" s="19"/>
    </row>
    <row r="536" spans="7:7" ht="15.75" customHeight="1" x14ac:dyDescent="0.3">
      <c r="G536" s="19"/>
    </row>
    <row r="537" spans="7:7" ht="15.75" customHeight="1" x14ac:dyDescent="0.3">
      <c r="G537" s="19"/>
    </row>
    <row r="538" spans="7:7" ht="15.75" customHeight="1" x14ac:dyDescent="0.3">
      <c r="G538" s="19"/>
    </row>
    <row r="539" spans="7:7" ht="15.75" customHeight="1" x14ac:dyDescent="0.3">
      <c r="G539" s="19"/>
    </row>
    <row r="540" spans="7:7" ht="15.75" customHeight="1" x14ac:dyDescent="0.3">
      <c r="G540" s="19"/>
    </row>
    <row r="541" spans="7:7" ht="15.75" customHeight="1" x14ac:dyDescent="0.3">
      <c r="G541" s="19"/>
    </row>
    <row r="542" spans="7:7" ht="15.75" customHeight="1" x14ac:dyDescent="0.3">
      <c r="G542" s="19"/>
    </row>
    <row r="543" spans="7:7" ht="15.75" customHeight="1" x14ac:dyDescent="0.3">
      <c r="G543" s="19"/>
    </row>
    <row r="544" spans="7:7" ht="15.75" customHeight="1" x14ac:dyDescent="0.3">
      <c r="G544" s="19"/>
    </row>
    <row r="545" spans="7:7" ht="15.75" customHeight="1" x14ac:dyDescent="0.3">
      <c r="G545" s="19"/>
    </row>
    <row r="546" spans="7:7" ht="15.75" customHeight="1" x14ac:dyDescent="0.3">
      <c r="G546" s="19"/>
    </row>
    <row r="547" spans="7:7" ht="15.75" customHeight="1" x14ac:dyDescent="0.3">
      <c r="G547" s="19"/>
    </row>
    <row r="548" spans="7:7" ht="15.75" customHeight="1" x14ac:dyDescent="0.3">
      <c r="G548" s="19"/>
    </row>
    <row r="549" spans="7:7" ht="15.75" customHeight="1" x14ac:dyDescent="0.3">
      <c r="G549" s="19"/>
    </row>
    <row r="550" spans="7:7" ht="15.75" customHeight="1" x14ac:dyDescent="0.3">
      <c r="G550" s="19"/>
    </row>
    <row r="551" spans="7:7" ht="15.75" customHeight="1" x14ac:dyDescent="0.3">
      <c r="G551" s="19"/>
    </row>
    <row r="552" spans="7:7" ht="15.75" customHeight="1" x14ac:dyDescent="0.3">
      <c r="G552" s="19"/>
    </row>
    <row r="553" spans="7:7" ht="15.75" customHeight="1" x14ac:dyDescent="0.3">
      <c r="G553" s="19"/>
    </row>
    <row r="554" spans="7:7" ht="15.75" customHeight="1" x14ac:dyDescent="0.3">
      <c r="G554" s="19"/>
    </row>
    <row r="555" spans="7:7" ht="15.75" customHeight="1" x14ac:dyDescent="0.3">
      <c r="G555" s="19"/>
    </row>
    <row r="556" spans="7:7" ht="15.75" customHeight="1" x14ac:dyDescent="0.3">
      <c r="G556" s="19"/>
    </row>
    <row r="557" spans="7:7" ht="15.75" customHeight="1" x14ac:dyDescent="0.3">
      <c r="G557" s="19"/>
    </row>
    <row r="558" spans="7:7" ht="15.75" customHeight="1" x14ac:dyDescent="0.3">
      <c r="G558" s="19"/>
    </row>
    <row r="559" spans="7:7" ht="15.75" customHeight="1" x14ac:dyDescent="0.3">
      <c r="G559" s="19"/>
    </row>
    <row r="560" spans="7:7" ht="15.75" customHeight="1" x14ac:dyDescent="0.3">
      <c r="G560" s="19"/>
    </row>
    <row r="561" spans="7:7" ht="15.75" customHeight="1" x14ac:dyDescent="0.3">
      <c r="G561" s="19"/>
    </row>
    <row r="562" spans="7:7" ht="15.75" customHeight="1" x14ac:dyDescent="0.3">
      <c r="G562" s="19"/>
    </row>
    <row r="563" spans="7:7" ht="15.75" customHeight="1" x14ac:dyDescent="0.3">
      <c r="G563" s="19"/>
    </row>
    <row r="564" spans="7:7" ht="15.75" customHeight="1" x14ac:dyDescent="0.3">
      <c r="G564" s="19"/>
    </row>
    <row r="565" spans="7:7" ht="15.75" customHeight="1" x14ac:dyDescent="0.3">
      <c r="G565" s="19"/>
    </row>
    <row r="566" spans="7:7" ht="15.75" customHeight="1" x14ac:dyDescent="0.3">
      <c r="G566" s="19"/>
    </row>
    <row r="567" spans="7:7" ht="15.75" customHeight="1" x14ac:dyDescent="0.3">
      <c r="G567" s="19"/>
    </row>
    <row r="568" spans="7:7" ht="15.75" customHeight="1" x14ac:dyDescent="0.3">
      <c r="G568" s="19"/>
    </row>
    <row r="569" spans="7:7" ht="15.75" customHeight="1" x14ac:dyDescent="0.3">
      <c r="G569" s="19"/>
    </row>
    <row r="570" spans="7:7" ht="15.75" customHeight="1" x14ac:dyDescent="0.3">
      <c r="G570" s="19"/>
    </row>
    <row r="571" spans="7:7" ht="15.75" customHeight="1" x14ac:dyDescent="0.3">
      <c r="G571" s="19"/>
    </row>
    <row r="572" spans="7:7" ht="15.75" customHeight="1" x14ac:dyDescent="0.3">
      <c r="G572" s="19"/>
    </row>
    <row r="573" spans="7:7" ht="15.75" customHeight="1" x14ac:dyDescent="0.3">
      <c r="G573" s="19"/>
    </row>
    <row r="574" spans="7:7" ht="15.75" customHeight="1" x14ac:dyDescent="0.3">
      <c r="G574" s="19"/>
    </row>
    <row r="575" spans="7:7" ht="15.75" customHeight="1" x14ac:dyDescent="0.3">
      <c r="G575" s="19"/>
    </row>
    <row r="576" spans="7:7" ht="15.75" customHeight="1" x14ac:dyDescent="0.3">
      <c r="G576" s="19"/>
    </row>
    <row r="577" spans="7:7" ht="15.75" customHeight="1" x14ac:dyDescent="0.3">
      <c r="G577" s="19"/>
    </row>
    <row r="578" spans="7:7" ht="15.75" customHeight="1" x14ac:dyDescent="0.3">
      <c r="G578" s="19"/>
    </row>
    <row r="579" spans="7:7" ht="15.75" customHeight="1" x14ac:dyDescent="0.3">
      <c r="G579" s="19"/>
    </row>
    <row r="580" spans="7:7" ht="15.75" customHeight="1" x14ac:dyDescent="0.3">
      <c r="G580" s="19"/>
    </row>
    <row r="581" spans="7:7" ht="15.75" customHeight="1" x14ac:dyDescent="0.3">
      <c r="G581" s="19"/>
    </row>
    <row r="582" spans="7:7" ht="15.75" customHeight="1" x14ac:dyDescent="0.3">
      <c r="G582" s="19"/>
    </row>
    <row r="583" spans="7:7" ht="15.75" customHeight="1" x14ac:dyDescent="0.3">
      <c r="G583" s="19"/>
    </row>
    <row r="584" spans="7:7" ht="15.75" customHeight="1" x14ac:dyDescent="0.3">
      <c r="G584" s="19"/>
    </row>
    <row r="585" spans="7:7" ht="15.75" customHeight="1" x14ac:dyDescent="0.3">
      <c r="G585" s="19"/>
    </row>
    <row r="586" spans="7:7" ht="15.75" customHeight="1" x14ac:dyDescent="0.3">
      <c r="G586" s="19"/>
    </row>
    <row r="587" spans="7:7" ht="15.75" customHeight="1" x14ac:dyDescent="0.3">
      <c r="G587" s="19"/>
    </row>
    <row r="588" spans="7:7" ht="15.75" customHeight="1" x14ac:dyDescent="0.3">
      <c r="G588" s="19"/>
    </row>
    <row r="589" spans="7:7" ht="15.75" customHeight="1" x14ac:dyDescent="0.3">
      <c r="G589" s="19"/>
    </row>
    <row r="590" spans="7:7" ht="15.75" customHeight="1" x14ac:dyDescent="0.3">
      <c r="G590" s="19"/>
    </row>
    <row r="591" spans="7:7" ht="15.75" customHeight="1" x14ac:dyDescent="0.3">
      <c r="G591" s="19"/>
    </row>
    <row r="592" spans="7:7" ht="15.75" customHeight="1" x14ac:dyDescent="0.3">
      <c r="G592" s="19"/>
    </row>
    <row r="593" spans="7:7" ht="15.75" customHeight="1" x14ac:dyDescent="0.3">
      <c r="G593" s="19"/>
    </row>
    <row r="594" spans="7:7" ht="15.75" customHeight="1" x14ac:dyDescent="0.3">
      <c r="G594" s="19"/>
    </row>
    <row r="595" spans="7:7" ht="15.75" customHeight="1" x14ac:dyDescent="0.3">
      <c r="G595" s="19"/>
    </row>
    <row r="596" spans="7:7" ht="15.75" customHeight="1" x14ac:dyDescent="0.3">
      <c r="G596" s="19"/>
    </row>
    <row r="597" spans="7:7" ht="15.75" customHeight="1" x14ac:dyDescent="0.3">
      <c r="G597" s="19"/>
    </row>
    <row r="598" spans="7:7" ht="15.75" customHeight="1" x14ac:dyDescent="0.3">
      <c r="G598" s="19"/>
    </row>
    <row r="599" spans="7:7" ht="15.75" customHeight="1" x14ac:dyDescent="0.3">
      <c r="G599" s="19"/>
    </row>
    <row r="600" spans="7:7" ht="15.75" customHeight="1" x14ac:dyDescent="0.3">
      <c r="G600" s="19"/>
    </row>
    <row r="601" spans="7:7" ht="15.75" customHeight="1" x14ac:dyDescent="0.3">
      <c r="G601" s="19"/>
    </row>
    <row r="602" spans="7:7" ht="15.75" customHeight="1" x14ac:dyDescent="0.3">
      <c r="G602" s="19"/>
    </row>
    <row r="603" spans="7:7" ht="15.75" customHeight="1" x14ac:dyDescent="0.3">
      <c r="G603" s="19"/>
    </row>
    <row r="604" spans="7:7" ht="15.75" customHeight="1" x14ac:dyDescent="0.3">
      <c r="G604" s="19"/>
    </row>
    <row r="605" spans="7:7" ht="15.75" customHeight="1" x14ac:dyDescent="0.3">
      <c r="G605" s="19"/>
    </row>
    <row r="606" spans="7:7" ht="15.75" customHeight="1" x14ac:dyDescent="0.3">
      <c r="G606" s="19"/>
    </row>
    <row r="607" spans="7:7" ht="15.75" customHeight="1" x14ac:dyDescent="0.3">
      <c r="G607" s="19"/>
    </row>
    <row r="608" spans="7:7" ht="15.75" customHeight="1" x14ac:dyDescent="0.3">
      <c r="G608" s="19"/>
    </row>
    <row r="609" spans="7:7" ht="15.75" customHeight="1" x14ac:dyDescent="0.3">
      <c r="G609" s="19"/>
    </row>
    <row r="610" spans="7:7" ht="15.75" customHeight="1" x14ac:dyDescent="0.3">
      <c r="G610" s="19"/>
    </row>
    <row r="611" spans="7:7" ht="15.75" customHeight="1" x14ac:dyDescent="0.3">
      <c r="G611" s="19"/>
    </row>
    <row r="612" spans="7:7" ht="15.75" customHeight="1" x14ac:dyDescent="0.3">
      <c r="G612" s="19"/>
    </row>
    <row r="613" spans="7:7" ht="15.75" customHeight="1" x14ac:dyDescent="0.3">
      <c r="G613" s="19"/>
    </row>
    <row r="614" spans="7:7" ht="15.75" customHeight="1" x14ac:dyDescent="0.3">
      <c r="G614" s="19"/>
    </row>
    <row r="615" spans="7:7" ht="15.75" customHeight="1" x14ac:dyDescent="0.3">
      <c r="G615" s="19"/>
    </row>
    <row r="616" spans="7:7" ht="15.75" customHeight="1" x14ac:dyDescent="0.3">
      <c r="G616" s="19"/>
    </row>
    <row r="617" spans="7:7" ht="15.75" customHeight="1" x14ac:dyDescent="0.3">
      <c r="G617" s="19"/>
    </row>
    <row r="618" spans="7:7" ht="15.75" customHeight="1" x14ac:dyDescent="0.3">
      <c r="G618" s="19"/>
    </row>
    <row r="619" spans="7:7" ht="15.75" customHeight="1" x14ac:dyDescent="0.3">
      <c r="G619" s="19"/>
    </row>
    <row r="620" spans="7:7" ht="15.75" customHeight="1" x14ac:dyDescent="0.3">
      <c r="G620" s="19"/>
    </row>
    <row r="621" spans="7:7" ht="15.75" customHeight="1" x14ac:dyDescent="0.3">
      <c r="G621" s="19"/>
    </row>
    <row r="622" spans="7:7" ht="15.75" customHeight="1" x14ac:dyDescent="0.3">
      <c r="G622" s="19"/>
    </row>
    <row r="623" spans="7:7" ht="15.75" customHeight="1" x14ac:dyDescent="0.3">
      <c r="G623" s="19"/>
    </row>
    <row r="624" spans="7:7" ht="15.75" customHeight="1" x14ac:dyDescent="0.3">
      <c r="G624" s="19"/>
    </row>
    <row r="625" spans="7:7" ht="15.75" customHeight="1" x14ac:dyDescent="0.3">
      <c r="G625" s="19"/>
    </row>
    <row r="626" spans="7:7" ht="15.75" customHeight="1" x14ac:dyDescent="0.3">
      <c r="G626" s="19"/>
    </row>
    <row r="627" spans="7:7" ht="15.75" customHeight="1" x14ac:dyDescent="0.3">
      <c r="G627" s="19"/>
    </row>
    <row r="628" spans="7:7" ht="15.75" customHeight="1" x14ac:dyDescent="0.3">
      <c r="G628" s="19"/>
    </row>
    <row r="629" spans="7:7" ht="15.75" customHeight="1" x14ac:dyDescent="0.3">
      <c r="G629" s="19"/>
    </row>
    <row r="630" spans="7:7" ht="15.75" customHeight="1" x14ac:dyDescent="0.3">
      <c r="G630" s="19"/>
    </row>
    <row r="631" spans="7:7" ht="15.75" customHeight="1" x14ac:dyDescent="0.3">
      <c r="G631" s="19"/>
    </row>
    <row r="632" spans="7:7" ht="15.75" customHeight="1" x14ac:dyDescent="0.3">
      <c r="G632" s="19"/>
    </row>
    <row r="633" spans="7:7" ht="15.75" customHeight="1" x14ac:dyDescent="0.3">
      <c r="G633" s="19"/>
    </row>
    <row r="634" spans="7:7" ht="15.75" customHeight="1" x14ac:dyDescent="0.3">
      <c r="G634" s="19"/>
    </row>
    <row r="635" spans="7:7" ht="15.75" customHeight="1" x14ac:dyDescent="0.3">
      <c r="G635" s="19"/>
    </row>
    <row r="636" spans="7:7" ht="15.75" customHeight="1" x14ac:dyDescent="0.3">
      <c r="G636" s="19"/>
    </row>
    <row r="637" spans="7:7" ht="15.75" customHeight="1" x14ac:dyDescent="0.3">
      <c r="G637" s="19"/>
    </row>
    <row r="638" spans="7:7" ht="15.75" customHeight="1" x14ac:dyDescent="0.3">
      <c r="G638" s="19"/>
    </row>
    <row r="639" spans="7:7" ht="15.75" customHeight="1" x14ac:dyDescent="0.3">
      <c r="G639" s="19"/>
    </row>
    <row r="640" spans="7:7" ht="15.75" customHeight="1" x14ac:dyDescent="0.3">
      <c r="G640" s="19"/>
    </row>
    <row r="641" spans="7:7" ht="15.75" customHeight="1" x14ac:dyDescent="0.3">
      <c r="G641" s="19"/>
    </row>
    <row r="642" spans="7:7" ht="15.75" customHeight="1" x14ac:dyDescent="0.3">
      <c r="G642" s="19"/>
    </row>
    <row r="643" spans="7:7" ht="15.75" customHeight="1" x14ac:dyDescent="0.3">
      <c r="G643" s="19"/>
    </row>
    <row r="644" spans="7:7" ht="15.75" customHeight="1" x14ac:dyDescent="0.3">
      <c r="G644" s="19"/>
    </row>
    <row r="645" spans="7:7" ht="15.75" customHeight="1" x14ac:dyDescent="0.3">
      <c r="G645" s="19"/>
    </row>
    <row r="646" spans="7:7" ht="15.75" customHeight="1" x14ac:dyDescent="0.3">
      <c r="G646" s="19"/>
    </row>
    <row r="647" spans="7:7" ht="15.75" customHeight="1" x14ac:dyDescent="0.3">
      <c r="G647" s="19"/>
    </row>
    <row r="648" spans="7:7" ht="15.75" customHeight="1" x14ac:dyDescent="0.3">
      <c r="G648" s="19"/>
    </row>
    <row r="649" spans="7:7" ht="15.75" customHeight="1" x14ac:dyDescent="0.3">
      <c r="G649" s="19"/>
    </row>
    <row r="650" spans="7:7" ht="15.75" customHeight="1" x14ac:dyDescent="0.3">
      <c r="G650" s="19"/>
    </row>
    <row r="651" spans="7:7" ht="15.75" customHeight="1" x14ac:dyDescent="0.3">
      <c r="G651" s="19"/>
    </row>
    <row r="652" spans="7:7" ht="15.75" customHeight="1" x14ac:dyDescent="0.3">
      <c r="G652" s="19"/>
    </row>
    <row r="653" spans="7:7" ht="15.75" customHeight="1" x14ac:dyDescent="0.3">
      <c r="G653" s="19"/>
    </row>
    <row r="654" spans="7:7" ht="15.75" customHeight="1" x14ac:dyDescent="0.3">
      <c r="G654" s="19"/>
    </row>
    <row r="655" spans="7:7" ht="15.75" customHeight="1" x14ac:dyDescent="0.3">
      <c r="G655" s="19"/>
    </row>
    <row r="656" spans="7:7" ht="15.75" customHeight="1" x14ac:dyDescent="0.3">
      <c r="G656" s="19"/>
    </row>
    <row r="657" spans="7:7" ht="15.75" customHeight="1" x14ac:dyDescent="0.3">
      <c r="G657" s="19"/>
    </row>
    <row r="658" spans="7:7" ht="15.75" customHeight="1" x14ac:dyDescent="0.3">
      <c r="G658" s="19"/>
    </row>
    <row r="659" spans="7:7" ht="15.75" customHeight="1" x14ac:dyDescent="0.3">
      <c r="G659" s="19"/>
    </row>
    <row r="660" spans="7:7" ht="15.75" customHeight="1" x14ac:dyDescent="0.3">
      <c r="G660" s="19"/>
    </row>
    <row r="661" spans="7:7" ht="15.75" customHeight="1" x14ac:dyDescent="0.3">
      <c r="G661" s="19"/>
    </row>
    <row r="662" spans="7:7" ht="15.75" customHeight="1" x14ac:dyDescent="0.3">
      <c r="G662" s="19"/>
    </row>
    <row r="663" spans="7:7" ht="15.75" customHeight="1" x14ac:dyDescent="0.3">
      <c r="G663" s="19"/>
    </row>
    <row r="664" spans="7:7" ht="15.75" customHeight="1" x14ac:dyDescent="0.3">
      <c r="G664" s="19"/>
    </row>
    <row r="665" spans="7:7" ht="15.75" customHeight="1" x14ac:dyDescent="0.3">
      <c r="G665" s="19"/>
    </row>
    <row r="666" spans="7:7" ht="15.75" customHeight="1" x14ac:dyDescent="0.3">
      <c r="G666" s="19"/>
    </row>
    <row r="667" spans="7:7" ht="15.75" customHeight="1" x14ac:dyDescent="0.3">
      <c r="G667" s="19"/>
    </row>
    <row r="668" spans="7:7" ht="15.75" customHeight="1" x14ac:dyDescent="0.3">
      <c r="G668" s="19"/>
    </row>
    <row r="669" spans="7:7" ht="15.75" customHeight="1" x14ac:dyDescent="0.3">
      <c r="G669" s="19"/>
    </row>
    <row r="670" spans="7:7" ht="15.75" customHeight="1" x14ac:dyDescent="0.3">
      <c r="G670" s="19"/>
    </row>
    <row r="671" spans="7:7" ht="15.75" customHeight="1" x14ac:dyDescent="0.3">
      <c r="G671" s="19"/>
    </row>
    <row r="672" spans="7:7" ht="15.75" customHeight="1" x14ac:dyDescent="0.3">
      <c r="G672" s="19"/>
    </row>
    <row r="673" spans="7:7" ht="15.75" customHeight="1" x14ac:dyDescent="0.3">
      <c r="G673" s="19"/>
    </row>
    <row r="674" spans="7:7" ht="15.75" customHeight="1" x14ac:dyDescent="0.3">
      <c r="G674" s="19"/>
    </row>
    <row r="675" spans="7:7" ht="15.75" customHeight="1" x14ac:dyDescent="0.3">
      <c r="G675" s="19"/>
    </row>
    <row r="676" spans="7:7" ht="15.75" customHeight="1" x14ac:dyDescent="0.3">
      <c r="G676" s="19"/>
    </row>
    <row r="677" spans="7:7" ht="15.75" customHeight="1" x14ac:dyDescent="0.3">
      <c r="G677" s="19"/>
    </row>
    <row r="678" spans="7:7" ht="15.75" customHeight="1" x14ac:dyDescent="0.3">
      <c r="G678" s="19"/>
    </row>
    <row r="679" spans="7:7" ht="15.75" customHeight="1" x14ac:dyDescent="0.3">
      <c r="G679" s="19"/>
    </row>
    <row r="680" spans="7:7" ht="15.75" customHeight="1" x14ac:dyDescent="0.3">
      <c r="G680" s="19"/>
    </row>
    <row r="681" spans="7:7" ht="15.75" customHeight="1" x14ac:dyDescent="0.3">
      <c r="G681" s="19"/>
    </row>
    <row r="682" spans="7:7" ht="15.75" customHeight="1" x14ac:dyDescent="0.3">
      <c r="G682" s="19"/>
    </row>
    <row r="683" spans="7:7" ht="15.75" customHeight="1" x14ac:dyDescent="0.3">
      <c r="G683" s="19"/>
    </row>
    <row r="684" spans="7:7" ht="15.75" customHeight="1" x14ac:dyDescent="0.3">
      <c r="G684" s="19"/>
    </row>
    <row r="685" spans="7:7" ht="15.75" customHeight="1" x14ac:dyDescent="0.3">
      <c r="G685" s="19"/>
    </row>
    <row r="686" spans="7:7" ht="15.75" customHeight="1" x14ac:dyDescent="0.3">
      <c r="G686" s="19"/>
    </row>
    <row r="687" spans="7:7" ht="15.75" customHeight="1" x14ac:dyDescent="0.3">
      <c r="G687" s="19"/>
    </row>
    <row r="688" spans="7:7" ht="15.75" customHeight="1" x14ac:dyDescent="0.3">
      <c r="G688" s="19"/>
    </row>
    <row r="689" spans="7:7" ht="15.75" customHeight="1" x14ac:dyDescent="0.3">
      <c r="G689" s="19"/>
    </row>
    <row r="690" spans="7:7" ht="15.75" customHeight="1" x14ac:dyDescent="0.3">
      <c r="G690" s="19"/>
    </row>
    <row r="691" spans="7:7" ht="15.75" customHeight="1" x14ac:dyDescent="0.3">
      <c r="G691" s="19"/>
    </row>
    <row r="692" spans="7:7" ht="15.75" customHeight="1" x14ac:dyDescent="0.3">
      <c r="G692" s="19"/>
    </row>
    <row r="693" spans="7:7" ht="15.75" customHeight="1" x14ac:dyDescent="0.3">
      <c r="G693" s="19"/>
    </row>
    <row r="694" spans="7:7" ht="15.75" customHeight="1" x14ac:dyDescent="0.3">
      <c r="G694" s="19"/>
    </row>
    <row r="695" spans="7:7" ht="15.75" customHeight="1" x14ac:dyDescent="0.3">
      <c r="G695" s="19"/>
    </row>
    <row r="696" spans="7:7" ht="15.75" customHeight="1" x14ac:dyDescent="0.3">
      <c r="G696" s="19"/>
    </row>
    <row r="697" spans="7:7" ht="15.75" customHeight="1" x14ac:dyDescent="0.3">
      <c r="G697" s="19"/>
    </row>
    <row r="698" spans="7:7" ht="15.75" customHeight="1" x14ac:dyDescent="0.3">
      <c r="G698" s="19"/>
    </row>
    <row r="699" spans="7:7" ht="15.75" customHeight="1" x14ac:dyDescent="0.3">
      <c r="G699" s="19"/>
    </row>
    <row r="700" spans="7:7" ht="15.75" customHeight="1" x14ac:dyDescent="0.3">
      <c r="G700" s="19"/>
    </row>
    <row r="701" spans="7:7" ht="15.75" customHeight="1" x14ac:dyDescent="0.3">
      <c r="G701" s="19"/>
    </row>
    <row r="702" spans="7:7" ht="15.75" customHeight="1" x14ac:dyDescent="0.3">
      <c r="G702" s="19"/>
    </row>
    <row r="703" spans="7:7" ht="15.75" customHeight="1" x14ac:dyDescent="0.3">
      <c r="G703" s="19"/>
    </row>
    <row r="704" spans="7:7" ht="15.75" customHeight="1" x14ac:dyDescent="0.3">
      <c r="G704" s="19"/>
    </row>
    <row r="705" spans="7:7" ht="15.75" customHeight="1" x14ac:dyDescent="0.3">
      <c r="G705" s="19"/>
    </row>
    <row r="706" spans="7:7" ht="15.75" customHeight="1" x14ac:dyDescent="0.3">
      <c r="G706" s="19"/>
    </row>
    <row r="707" spans="7:7" ht="15.75" customHeight="1" x14ac:dyDescent="0.3">
      <c r="G707" s="19"/>
    </row>
    <row r="708" spans="7:7" ht="15.75" customHeight="1" x14ac:dyDescent="0.3">
      <c r="G708" s="19"/>
    </row>
    <row r="709" spans="7:7" ht="15.75" customHeight="1" x14ac:dyDescent="0.3">
      <c r="G709" s="19"/>
    </row>
    <row r="710" spans="7:7" ht="15.75" customHeight="1" x14ac:dyDescent="0.3">
      <c r="G710" s="19"/>
    </row>
    <row r="711" spans="7:7" ht="15.75" customHeight="1" x14ac:dyDescent="0.3">
      <c r="G711" s="19"/>
    </row>
    <row r="712" spans="7:7" ht="15.75" customHeight="1" x14ac:dyDescent="0.3">
      <c r="G712" s="19"/>
    </row>
    <row r="713" spans="7:7" ht="15.75" customHeight="1" x14ac:dyDescent="0.3">
      <c r="G713" s="19"/>
    </row>
    <row r="714" spans="7:7" ht="15.75" customHeight="1" x14ac:dyDescent="0.3">
      <c r="G714" s="19"/>
    </row>
    <row r="715" spans="7:7" ht="15.75" customHeight="1" x14ac:dyDescent="0.3">
      <c r="G715" s="19"/>
    </row>
    <row r="716" spans="7:7" ht="15.75" customHeight="1" x14ac:dyDescent="0.3">
      <c r="G716" s="19"/>
    </row>
    <row r="717" spans="7:7" ht="15.75" customHeight="1" x14ac:dyDescent="0.3">
      <c r="G717" s="19"/>
    </row>
    <row r="718" spans="7:7" ht="15.75" customHeight="1" x14ac:dyDescent="0.3">
      <c r="G718" s="19"/>
    </row>
    <row r="719" spans="7:7" ht="15.75" customHeight="1" x14ac:dyDescent="0.3">
      <c r="G719" s="19"/>
    </row>
    <row r="720" spans="7:7" ht="15.75" customHeight="1" x14ac:dyDescent="0.3">
      <c r="G720" s="19"/>
    </row>
    <row r="721" spans="7:7" ht="15.75" customHeight="1" x14ac:dyDescent="0.3">
      <c r="G721" s="19"/>
    </row>
    <row r="722" spans="7:7" ht="15.75" customHeight="1" x14ac:dyDescent="0.3">
      <c r="G722" s="19"/>
    </row>
    <row r="723" spans="7:7" ht="15.75" customHeight="1" x14ac:dyDescent="0.3">
      <c r="G723" s="19"/>
    </row>
    <row r="724" spans="7:7" ht="15.75" customHeight="1" x14ac:dyDescent="0.3">
      <c r="G724" s="19"/>
    </row>
    <row r="725" spans="7:7" ht="15.75" customHeight="1" x14ac:dyDescent="0.3">
      <c r="G725" s="19"/>
    </row>
    <row r="726" spans="7:7" ht="15.75" customHeight="1" x14ac:dyDescent="0.3">
      <c r="G726" s="19"/>
    </row>
    <row r="727" spans="7:7" ht="15.75" customHeight="1" x14ac:dyDescent="0.3">
      <c r="G727" s="19"/>
    </row>
    <row r="728" spans="7:7" ht="15.75" customHeight="1" x14ac:dyDescent="0.3">
      <c r="G728" s="19"/>
    </row>
    <row r="729" spans="7:7" ht="15.75" customHeight="1" x14ac:dyDescent="0.3">
      <c r="G729" s="19"/>
    </row>
    <row r="730" spans="7:7" ht="15.75" customHeight="1" x14ac:dyDescent="0.3">
      <c r="G730" s="19"/>
    </row>
    <row r="731" spans="7:7" ht="15.75" customHeight="1" x14ac:dyDescent="0.3">
      <c r="G731" s="19"/>
    </row>
    <row r="732" spans="7:7" ht="15.75" customHeight="1" x14ac:dyDescent="0.3">
      <c r="G732" s="19"/>
    </row>
    <row r="733" spans="7:7" ht="15.75" customHeight="1" x14ac:dyDescent="0.3">
      <c r="G733" s="19"/>
    </row>
    <row r="734" spans="7:7" ht="15.75" customHeight="1" x14ac:dyDescent="0.3">
      <c r="G734" s="19"/>
    </row>
    <row r="735" spans="7:7" ht="15.75" customHeight="1" x14ac:dyDescent="0.3">
      <c r="G735" s="19"/>
    </row>
    <row r="736" spans="7:7" ht="15.75" customHeight="1" x14ac:dyDescent="0.3">
      <c r="G736" s="19"/>
    </row>
    <row r="737" spans="7:7" ht="15.75" customHeight="1" x14ac:dyDescent="0.3">
      <c r="G737" s="19"/>
    </row>
    <row r="738" spans="7:7" ht="15.75" customHeight="1" x14ac:dyDescent="0.3">
      <c r="G738" s="19"/>
    </row>
    <row r="739" spans="7:7" ht="15.75" customHeight="1" x14ac:dyDescent="0.3">
      <c r="G739" s="19"/>
    </row>
    <row r="740" spans="7:7" ht="15.75" customHeight="1" x14ac:dyDescent="0.3">
      <c r="G740" s="19"/>
    </row>
    <row r="741" spans="7:7" ht="15.75" customHeight="1" x14ac:dyDescent="0.3">
      <c r="G741" s="19"/>
    </row>
    <row r="742" spans="7:7" ht="15.75" customHeight="1" x14ac:dyDescent="0.3">
      <c r="G742" s="19"/>
    </row>
    <row r="743" spans="7:7" ht="15.75" customHeight="1" x14ac:dyDescent="0.3">
      <c r="G743" s="19"/>
    </row>
    <row r="744" spans="7:7" ht="15.75" customHeight="1" x14ac:dyDescent="0.3">
      <c r="G744" s="19"/>
    </row>
    <row r="745" spans="7:7" ht="15.75" customHeight="1" x14ac:dyDescent="0.3">
      <c r="G745" s="19"/>
    </row>
    <row r="746" spans="7:7" ht="15.75" customHeight="1" x14ac:dyDescent="0.3">
      <c r="G746" s="19"/>
    </row>
    <row r="747" spans="7:7" ht="15.75" customHeight="1" x14ac:dyDescent="0.3">
      <c r="G747" s="19"/>
    </row>
    <row r="748" spans="7:7" ht="15.75" customHeight="1" x14ac:dyDescent="0.3">
      <c r="G748" s="19"/>
    </row>
    <row r="749" spans="7:7" ht="15.75" customHeight="1" x14ac:dyDescent="0.3">
      <c r="G749" s="19"/>
    </row>
    <row r="750" spans="7:7" ht="15.75" customHeight="1" x14ac:dyDescent="0.3">
      <c r="G750" s="19"/>
    </row>
    <row r="751" spans="7:7" ht="15.75" customHeight="1" x14ac:dyDescent="0.3">
      <c r="G751" s="19"/>
    </row>
    <row r="752" spans="7:7" ht="15.75" customHeight="1" x14ac:dyDescent="0.3">
      <c r="G752" s="19"/>
    </row>
    <row r="753" spans="7:7" ht="15.75" customHeight="1" x14ac:dyDescent="0.3">
      <c r="G753" s="19"/>
    </row>
    <row r="754" spans="7:7" ht="15.75" customHeight="1" x14ac:dyDescent="0.3">
      <c r="G754" s="19"/>
    </row>
    <row r="755" spans="7:7" ht="15.75" customHeight="1" x14ac:dyDescent="0.3">
      <c r="G755" s="19"/>
    </row>
    <row r="756" spans="7:7" ht="15.75" customHeight="1" x14ac:dyDescent="0.3">
      <c r="G756" s="19"/>
    </row>
    <row r="757" spans="7:7" ht="15.75" customHeight="1" x14ac:dyDescent="0.3">
      <c r="G757" s="19"/>
    </row>
    <row r="758" spans="7:7" ht="15.75" customHeight="1" x14ac:dyDescent="0.3">
      <c r="G758" s="19"/>
    </row>
    <row r="759" spans="7:7" ht="15.75" customHeight="1" x14ac:dyDescent="0.3">
      <c r="G759" s="19"/>
    </row>
    <row r="760" spans="7:7" ht="15.75" customHeight="1" x14ac:dyDescent="0.3">
      <c r="G760" s="19"/>
    </row>
    <row r="761" spans="7:7" ht="15.75" customHeight="1" x14ac:dyDescent="0.3">
      <c r="G761" s="19"/>
    </row>
    <row r="762" spans="7:7" ht="15.75" customHeight="1" x14ac:dyDescent="0.3">
      <c r="G762" s="19"/>
    </row>
    <row r="763" spans="7:7" ht="15.75" customHeight="1" x14ac:dyDescent="0.3">
      <c r="G763" s="19"/>
    </row>
    <row r="764" spans="7:7" ht="15.75" customHeight="1" x14ac:dyDescent="0.3">
      <c r="G764" s="19"/>
    </row>
    <row r="765" spans="7:7" ht="15.75" customHeight="1" x14ac:dyDescent="0.3">
      <c r="G765" s="19"/>
    </row>
    <row r="766" spans="7:7" ht="15.75" customHeight="1" x14ac:dyDescent="0.3">
      <c r="G766" s="19"/>
    </row>
    <row r="767" spans="7:7" ht="15.75" customHeight="1" x14ac:dyDescent="0.3">
      <c r="G767" s="19"/>
    </row>
    <row r="768" spans="7:7" ht="15.75" customHeight="1" x14ac:dyDescent="0.3">
      <c r="G768" s="19"/>
    </row>
    <row r="769" spans="7:7" ht="15.75" customHeight="1" x14ac:dyDescent="0.3">
      <c r="G769" s="19"/>
    </row>
    <row r="770" spans="7:7" ht="15.75" customHeight="1" x14ac:dyDescent="0.3">
      <c r="G770" s="19"/>
    </row>
    <row r="771" spans="7:7" ht="15.75" customHeight="1" x14ac:dyDescent="0.3">
      <c r="G771" s="19"/>
    </row>
    <row r="772" spans="7:7" ht="15.75" customHeight="1" x14ac:dyDescent="0.3">
      <c r="G772" s="19"/>
    </row>
    <row r="773" spans="7:7" ht="15.75" customHeight="1" x14ac:dyDescent="0.3">
      <c r="G773" s="19"/>
    </row>
    <row r="774" spans="7:7" ht="15.75" customHeight="1" x14ac:dyDescent="0.3">
      <c r="G774" s="19"/>
    </row>
    <row r="775" spans="7:7" ht="15.75" customHeight="1" x14ac:dyDescent="0.3">
      <c r="G775" s="19"/>
    </row>
    <row r="776" spans="7:7" ht="15.75" customHeight="1" x14ac:dyDescent="0.3">
      <c r="G776" s="19"/>
    </row>
    <row r="777" spans="7:7" ht="15.75" customHeight="1" x14ac:dyDescent="0.3">
      <c r="G777" s="19"/>
    </row>
    <row r="778" spans="7:7" ht="15.75" customHeight="1" x14ac:dyDescent="0.3">
      <c r="G778" s="19"/>
    </row>
    <row r="779" spans="7:7" ht="15.75" customHeight="1" x14ac:dyDescent="0.3">
      <c r="G779" s="19"/>
    </row>
    <row r="780" spans="7:7" ht="15.75" customHeight="1" x14ac:dyDescent="0.3">
      <c r="G780" s="19"/>
    </row>
    <row r="781" spans="7:7" ht="15.75" customHeight="1" x14ac:dyDescent="0.3">
      <c r="G781" s="19"/>
    </row>
    <row r="782" spans="7:7" ht="15.75" customHeight="1" x14ac:dyDescent="0.3">
      <c r="G782" s="19"/>
    </row>
    <row r="783" spans="7:7" ht="15.75" customHeight="1" x14ac:dyDescent="0.3">
      <c r="G783" s="19"/>
    </row>
    <row r="784" spans="7:7" ht="15.75" customHeight="1" x14ac:dyDescent="0.3">
      <c r="G784" s="19"/>
    </row>
    <row r="785" spans="7:7" ht="15.75" customHeight="1" x14ac:dyDescent="0.3">
      <c r="G785" s="19"/>
    </row>
    <row r="786" spans="7:7" ht="15.75" customHeight="1" x14ac:dyDescent="0.3">
      <c r="G786" s="19"/>
    </row>
    <row r="787" spans="7:7" ht="15.75" customHeight="1" x14ac:dyDescent="0.3">
      <c r="G787" s="19"/>
    </row>
    <row r="788" spans="7:7" ht="15.75" customHeight="1" x14ac:dyDescent="0.3">
      <c r="G788" s="19"/>
    </row>
    <row r="789" spans="7:7" ht="15.75" customHeight="1" x14ac:dyDescent="0.3">
      <c r="G789" s="19"/>
    </row>
    <row r="790" spans="7:7" ht="15.75" customHeight="1" x14ac:dyDescent="0.3">
      <c r="G790" s="19"/>
    </row>
    <row r="791" spans="7:7" ht="15.75" customHeight="1" x14ac:dyDescent="0.3">
      <c r="G791" s="19"/>
    </row>
    <row r="792" spans="7:7" ht="15.75" customHeight="1" x14ac:dyDescent="0.3">
      <c r="G792" s="19"/>
    </row>
    <row r="793" spans="7:7" ht="15.75" customHeight="1" x14ac:dyDescent="0.3">
      <c r="G793" s="19"/>
    </row>
    <row r="794" spans="7:7" ht="15.75" customHeight="1" x14ac:dyDescent="0.3">
      <c r="G794" s="19"/>
    </row>
    <row r="795" spans="7:7" ht="15.75" customHeight="1" x14ac:dyDescent="0.3">
      <c r="G795" s="19"/>
    </row>
    <row r="796" spans="7:7" ht="15.75" customHeight="1" x14ac:dyDescent="0.3">
      <c r="G796" s="19"/>
    </row>
    <row r="797" spans="7:7" ht="15.75" customHeight="1" x14ac:dyDescent="0.3">
      <c r="G797" s="19"/>
    </row>
    <row r="798" spans="7:7" ht="15.75" customHeight="1" x14ac:dyDescent="0.3">
      <c r="G798" s="19"/>
    </row>
    <row r="799" spans="7:7" ht="15.75" customHeight="1" x14ac:dyDescent="0.3">
      <c r="G799" s="19"/>
    </row>
    <row r="800" spans="7:7" ht="15.75" customHeight="1" x14ac:dyDescent="0.3">
      <c r="G800" s="19"/>
    </row>
    <row r="801" spans="7:7" ht="15.75" customHeight="1" x14ac:dyDescent="0.3">
      <c r="G801" s="19"/>
    </row>
    <row r="802" spans="7:7" ht="15.75" customHeight="1" x14ac:dyDescent="0.3">
      <c r="G802" s="19"/>
    </row>
    <row r="803" spans="7:7" ht="15.75" customHeight="1" x14ac:dyDescent="0.3">
      <c r="G803" s="19"/>
    </row>
    <row r="804" spans="7:7" ht="15.75" customHeight="1" x14ac:dyDescent="0.3">
      <c r="G804" s="19"/>
    </row>
    <row r="805" spans="7:7" ht="15.75" customHeight="1" x14ac:dyDescent="0.3">
      <c r="G805" s="19"/>
    </row>
    <row r="806" spans="7:7" ht="15.75" customHeight="1" x14ac:dyDescent="0.3">
      <c r="G806" s="19"/>
    </row>
    <row r="807" spans="7:7" ht="15.75" customHeight="1" x14ac:dyDescent="0.3">
      <c r="G807" s="19"/>
    </row>
    <row r="808" spans="7:7" ht="15.75" customHeight="1" x14ac:dyDescent="0.3">
      <c r="G808" s="19"/>
    </row>
    <row r="809" spans="7:7" ht="15.75" customHeight="1" x14ac:dyDescent="0.3">
      <c r="G809" s="19"/>
    </row>
    <row r="810" spans="7:7" ht="15.75" customHeight="1" x14ac:dyDescent="0.3">
      <c r="G810" s="19"/>
    </row>
    <row r="811" spans="7:7" ht="15.75" customHeight="1" x14ac:dyDescent="0.3">
      <c r="G811" s="19"/>
    </row>
    <row r="812" spans="7:7" ht="15.75" customHeight="1" x14ac:dyDescent="0.3">
      <c r="G812" s="19"/>
    </row>
    <row r="813" spans="7:7" ht="15.75" customHeight="1" x14ac:dyDescent="0.3">
      <c r="G813" s="19"/>
    </row>
    <row r="814" spans="7:7" ht="15.75" customHeight="1" x14ac:dyDescent="0.3">
      <c r="G814" s="19"/>
    </row>
    <row r="815" spans="7:7" ht="15.75" customHeight="1" x14ac:dyDescent="0.3">
      <c r="G815" s="19"/>
    </row>
    <row r="816" spans="7:7" ht="15.75" customHeight="1" x14ac:dyDescent="0.3">
      <c r="G816" s="19"/>
    </row>
    <row r="817" spans="7:7" ht="15.75" customHeight="1" x14ac:dyDescent="0.3">
      <c r="G817" s="19"/>
    </row>
    <row r="818" spans="7:7" ht="15.75" customHeight="1" x14ac:dyDescent="0.3">
      <c r="G818" s="19"/>
    </row>
    <row r="819" spans="7:7" ht="15.75" customHeight="1" x14ac:dyDescent="0.3">
      <c r="G819" s="19"/>
    </row>
    <row r="820" spans="7:7" ht="15.75" customHeight="1" x14ac:dyDescent="0.3">
      <c r="G820" s="19"/>
    </row>
    <row r="821" spans="7:7" ht="15.75" customHeight="1" x14ac:dyDescent="0.3">
      <c r="G821" s="19"/>
    </row>
    <row r="822" spans="7:7" ht="15.75" customHeight="1" x14ac:dyDescent="0.3">
      <c r="G822" s="19"/>
    </row>
    <row r="823" spans="7:7" ht="15.75" customHeight="1" x14ac:dyDescent="0.3">
      <c r="G823" s="19"/>
    </row>
    <row r="824" spans="7:7" ht="15.75" customHeight="1" x14ac:dyDescent="0.3">
      <c r="G824" s="19"/>
    </row>
    <row r="825" spans="7:7" ht="15.75" customHeight="1" x14ac:dyDescent="0.3">
      <c r="G825" s="19"/>
    </row>
    <row r="826" spans="7:7" ht="15.75" customHeight="1" x14ac:dyDescent="0.3">
      <c r="G826" s="19"/>
    </row>
    <row r="827" spans="7:7" ht="15.75" customHeight="1" x14ac:dyDescent="0.3">
      <c r="G827" s="19"/>
    </row>
    <row r="828" spans="7:7" ht="15.75" customHeight="1" x14ac:dyDescent="0.3">
      <c r="G828" s="19"/>
    </row>
    <row r="829" spans="7:7" ht="15.75" customHeight="1" x14ac:dyDescent="0.3">
      <c r="G829" s="19"/>
    </row>
    <row r="830" spans="7:7" ht="15.75" customHeight="1" x14ac:dyDescent="0.3">
      <c r="G830" s="19"/>
    </row>
    <row r="831" spans="7:7" ht="15.75" customHeight="1" x14ac:dyDescent="0.3">
      <c r="G831" s="19"/>
    </row>
    <row r="832" spans="7:7" ht="15.75" customHeight="1" x14ac:dyDescent="0.3">
      <c r="G832" s="19"/>
    </row>
    <row r="833" spans="7:7" ht="15.75" customHeight="1" x14ac:dyDescent="0.3">
      <c r="G833" s="19"/>
    </row>
    <row r="834" spans="7:7" ht="15.75" customHeight="1" x14ac:dyDescent="0.3">
      <c r="G834" s="19"/>
    </row>
    <row r="835" spans="7:7" ht="15.75" customHeight="1" x14ac:dyDescent="0.3">
      <c r="G835" s="19"/>
    </row>
    <row r="836" spans="7:7" ht="15.75" customHeight="1" x14ac:dyDescent="0.3">
      <c r="G836" s="19"/>
    </row>
    <row r="837" spans="7:7" ht="15.75" customHeight="1" x14ac:dyDescent="0.3">
      <c r="G837" s="19"/>
    </row>
    <row r="838" spans="7:7" ht="15.75" customHeight="1" x14ac:dyDescent="0.3">
      <c r="G838" s="19"/>
    </row>
    <row r="839" spans="7:7" ht="15.75" customHeight="1" x14ac:dyDescent="0.3">
      <c r="G839" s="19"/>
    </row>
    <row r="840" spans="7:7" ht="15.75" customHeight="1" x14ac:dyDescent="0.3">
      <c r="G840" s="19"/>
    </row>
    <row r="841" spans="7:7" ht="15.75" customHeight="1" x14ac:dyDescent="0.3">
      <c r="G841" s="19"/>
    </row>
    <row r="842" spans="7:7" ht="15.75" customHeight="1" x14ac:dyDescent="0.3">
      <c r="G842" s="19"/>
    </row>
    <row r="843" spans="7:7" ht="15.75" customHeight="1" x14ac:dyDescent="0.3">
      <c r="G843" s="19"/>
    </row>
    <row r="844" spans="7:7" ht="15.75" customHeight="1" x14ac:dyDescent="0.3">
      <c r="G844" s="19"/>
    </row>
    <row r="845" spans="7:7" ht="15.75" customHeight="1" x14ac:dyDescent="0.3">
      <c r="G845" s="19"/>
    </row>
    <row r="846" spans="7:7" ht="15.75" customHeight="1" x14ac:dyDescent="0.3">
      <c r="G846" s="19"/>
    </row>
    <row r="847" spans="7:7" ht="15.75" customHeight="1" x14ac:dyDescent="0.3">
      <c r="G847" s="19"/>
    </row>
    <row r="848" spans="7:7" ht="15.75" customHeight="1" x14ac:dyDescent="0.3">
      <c r="G848" s="19"/>
    </row>
    <row r="849" spans="7:7" ht="15.75" customHeight="1" x14ac:dyDescent="0.3">
      <c r="G849" s="19"/>
    </row>
    <row r="850" spans="7:7" ht="15.75" customHeight="1" x14ac:dyDescent="0.3">
      <c r="G850" s="19"/>
    </row>
    <row r="851" spans="7:7" ht="15.75" customHeight="1" x14ac:dyDescent="0.3">
      <c r="G851" s="19"/>
    </row>
    <row r="852" spans="7:7" ht="15.75" customHeight="1" x14ac:dyDescent="0.3">
      <c r="G852" s="19"/>
    </row>
    <row r="853" spans="7:7" ht="15.75" customHeight="1" x14ac:dyDescent="0.3">
      <c r="G853" s="19"/>
    </row>
    <row r="854" spans="7:7" ht="15.75" customHeight="1" x14ac:dyDescent="0.3">
      <c r="G854" s="19"/>
    </row>
    <row r="855" spans="7:7" ht="15.75" customHeight="1" x14ac:dyDescent="0.3">
      <c r="G855" s="19"/>
    </row>
    <row r="856" spans="7:7" ht="15.75" customHeight="1" x14ac:dyDescent="0.3">
      <c r="G856" s="19"/>
    </row>
    <row r="857" spans="7:7" ht="15.75" customHeight="1" x14ac:dyDescent="0.3">
      <c r="G857" s="19"/>
    </row>
    <row r="858" spans="7:7" ht="15.75" customHeight="1" x14ac:dyDescent="0.3">
      <c r="G858" s="19"/>
    </row>
    <row r="859" spans="7:7" ht="15.75" customHeight="1" x14ac:dyDescent="0.3">
      <c r="G859" s="19"/>
    </row>
    <row r="860" spans="7:7" ht="15.75" customHeight="1" x14ac:dyDescent="0.3">
      <c r="G860" s="19"/>
    </row>
    <row r="861" spans="7:7" ht="15.75" customHeight="1" x14ac:dyDescent="0.3">
      <c r="G861" s="19"/>
    </row>
    <row r="862" spans="7:7" ht="15.75" customHeight="1" x14ac:dyDescent="0.3">
      <c r="G862" s="19"/>
    </row>
    <row r="863" spans="7:7" ht="15.75" customHeight="1" x14ac:dyDescent="0.3">
      <c r="G863" s="19"/>
    </row>
    <row r="864" spans="7:7" ht="15.75" customHeight="1" x14ac:dyDescent="0.3">
      <c r="G864" s="19"/>
    </row>
    <row r="865" spans="7:7" ht="15.75" customHeight="1" x14ac:dyDescent="0.3">
      <c r="G865" s="19"/>
    </row>
    <row r="866" spans="7:7" ht="15.75" customHeight="1" x14ac:dyDescent="0.3">
      <c r="G866" s="19"/>
    </row>
    <row r="867" spans="7:7" ht="15.75" customHeight="1" x14ac:dyDescent="0.3">
      <c r="G867" s="19"/>
    </row>
    <row r="868" spans="7:7" ht="15.75" customHeight="1" x14ac:dyDescent="0.3">
      <c r="G868" s="19"/>
    </row>
    <row r="869" spans="7:7" ht="15.75" customHeight="1" x14ac:dyDescent="0.3">
      <c r="G869" s="19"/>
    </row>
    <row r="870" spans="7:7" ht="15.75" customHeight="1" x14ac:dyDescent="0.3">
      <c r="G870" s="19"/>
    </row>
    <row r="871" spans="7:7" ht="15.75" customHeight="1" x14ac:dyDescent="0.3">
      <c r="G871" s="19"/>
    </row>
    <row r="872" spans="7:7" ht="15.75" customHeight="1" x14ac:dyDescent="0.3">
      <c r="G872" s="19"/>
    </row>
    <row r="873" spans="7:7" ht="15.75" customHeight="1" x14ac:dyDescent="0.3">
      <c r="G873" s="19"/>
    </row>
    <row r="874" spans="7:7" ht="15.75" customHeight="1" x14ac:dyDescent="0.3">
      <c r="G874" s="19"/>
    </row>
    <row r="875" spans="7:7" ht="15.75" customHeight="1" x14ac:dyDescent="0.3">
      <c r="G875" s="19"/>
    </row>
    <row r="876" spans="7:7" ht="15.75" customHeight="1" x14ac:dyDescent="0.3">
      <c r="G876" s="19"/>
    </row>
    <row r="877" spans="7:7" ht="15.75" customHeight="1" x14ac:dyDescent="0.3">
      <c r="G877" s="19"/>
    </row>
    <row r="878" spans="7:7" ht="15.75" customHeight="1" x14ac:dyDescent="0.3">
      <c r="G878" s="19"/>
    </row>
    <row r="879" spans="7:7" ht="15.75" customHeight="1" x14ac:dyDescent="0.3">
      <c r="G879" s="19"/>
    </row>
    <row r="880" spans="7:7" ht="15.75" customHeight="1" x14ac:dyDescent="0.3">
      <c r="G880" s="19"/>
    </row>
    <row r="881" spans="7:7" ht="15.75" customHeight="1" x14ac:dyDescent="0.3">
      <c r="G881" s="19"/>
    </row>
    <row r="882" spans="7:7" ht="15.75" customHeight="1" x14ac:dyDescent="0.3">
      <c r="G882" s="19"/>
    </row>
    <row r="883" spans="7:7" ht="15.75" customHeight="1" x14ac:dyDescent="0.3">
      <c r="G883" s="19"/>
    </row>
    <row r="884" spans="7:7" ht="15.75" customHeight="1" x14ac:dyDescent="0.3">
      <c r="G884" s="19"/>
    </row>
    <row r="885" spans="7:7" ht="15.75" customHeight="1" x14ac:dyDescent="0.3">
      <c r="G885" s="19"/>
    </row>
    <row r="886" spans="7:7" ht="15.75" customHeight="1" x14ac:dyDescent="0.3">
      <c r="G886" s="19"/>
    </row>
    <row r="887" spans="7:7" ht="15.75" customHeight="1" x14ac:dyDescent="0.3">
      <c r="G887" s="19"/>
    </row>
    <row r="888" spans="7:7" ht="15.75" customHeight="1" x14ac:dyDescent="0.3">
      <c r="G888" s="19"/>
    </row>
    <row r="889" spans="7:7" ht="15.75" customHeight="1" x14ac:dyDescent="0.3">
      <c r="G889" s="19"/>
    </row>
    <row r="890" spans="7:7" ht="15.75" customHeight="1" x14ac:dyDescent="0.3">
      <c r="G890" s="19"/>
    </row>
    <row r="891" spans="7:7" ht="15.75" customHeight="1" x14ac:dyDescent="0.3">
      <c r="G891" s="19"/>
    </row>
    <row r="892" spans="7:7" ht="15.75" customHeight="1" x14ac:dyDescent="0.3">
      <c r="G892" s="19"/>
    </row>
    <row r="893" spans="7:7" ht="15.75" customHeight="1" x14ac:dyDescent="0.3">
      <c r="G893" s="19"/>
    </row>
    <row r="894" spans="7:7" ht="15.75" customHeight="1" x14ac:dyDescent="0.3">
      <c r="G894" s="19"/>
    </row>
    <row r="895" spans="7:7" ht="15.75" customHeight="1" x14ac:dyDescent="0.3">
      <c r="G895" s="19"/>
    </row>
    <row r="896" spans="7:7" ht="15.75" customHeight="1" x14ac:dyDescent="0.3">
      <c r="G896" s="19"/>
    </row>
    <row r="897" spans="7:7" ht="15.75" customHeight="1" x14ac:dyDescent="0.3">
      <c r="G897" s="19"/>
    </row>
    <row r="898" spans="7:7" ht="15.75" customHeight="1" x14ac:dyDescent="0.3">
      <c r="G898" s="19"/>
    </row>
    <row r="899" spans="7:7" ht="15.75" customHeight="1" x14ac:dyDescent="0.3">
      <c r="G899" s="19"/>
    </row>
    <row r="900" spans="7:7" ht="15.75" customHeight="1" x14ac:dyDescent="0.3">
      <c r="G900" s="19"/>
    </row>
    <row r="901" spans="7:7" ht="15.75" customHeight="1" x14ac:dyDescent="0.3">
      <c r="G901" s="19"/>
    </row>
    <row r="902" spans="7:7" ht="15.75" customHeight="1" x14ac:dyDescent="0.3">
      <c r="G902" s="19"/>
    </row>
    <row r="903" spans="7:7" ht="15.75" customHeight="1" x14ac:dyDescent="0.3">
      <c r="G903" s="19"/>
    </row>
    <row r="904" spans="7:7" ht="15.75" customHeight="1" x14ac:dyDescent="0.3">
      <c r="G904" s="19"/>
    </row>
    <row r="905" spans="7:7" ht="15.75" customHeight="1" x14ac:dyDescent="0.3">
      <c r="G905" s="19"/>
    </row>
    <row r="906" spans="7:7" ht="15.75" customHeight="1" x14ac:dyDescent="0.3">
      <c r="G906" s="19"/>
    </row>
    <row r="907" spans="7:7" ht="15.75" customHeight="1" x14ac:dyDescent="0.3">
      <c r="G907" s="19"/>
    </row>
    <row r="908" spans="7:7" ht="15.75" customHeight="1" x14ac:dyDescent="0.3">
      <c r="G908" s="19"/>
    </row>
    <row r="909" spans="7:7" ht="15.75" customHeight="1" x14ac:dyDescent="0.3">
      <c r="G909" s="19"/>
    </row>
    <row r="910" spans="7:7" ht="15.75" customHeight="1" x14ac:dyDescent="0.3">
      <c r="G910" s="19"/>
    </row>
    <row r="911" spans="7:7" ht="15.75" customHeight="1" x14ac:dyDescent="0.3">
      <c r="G911" s="19"/>
    </row>
    <row r="912" spans="7:7" ht="15.75" customHeight="1" x14ac:dyDescent="0.3">
      <c r="G912" s="19"/>
    </row>
    <row r="913" spans="7:7" ht="15.75" customHeight="1" x14ac:dyDescent="0.3">
      <c r="G913" s="19"/>
    </row>
    <row r="914" spans="7:7" ht="15.75" customHeight="1" x14ac:dyDescent="0.3">
      <c r="G914" s="19"/>
    </row>
    <row r="915" spans="7:7" ht="15.75" customHeight="1" x14ac:dyDescent="0.3">
      <c r="G915" s="19"/>
    </row>
    <row r="916" spans="7:7" ht="15.75" customHeight="1" x14ac:dyDescent="0.3">
      <c r="G916" s="19"/>
    </row>
    <row r="917" spans="7:7" ht="15.75" customHeight="1" x14ac:dyDescent="0.3">
      <c r="G917" s="19"/>
    </row>
    <row r="918" spans="7:7" ht="15.75" customHeight="1" x14ac:dyDescent="0.3">
      <c r="G918" s="19"/>
    </row>
    <row r="919" spans="7:7" ht="15.75" customHeight="1" x14ac:dyDescent="0.3">
      <c r="G919" s="19"/>
    </row>
    <row r="920" spans="7:7" ht="15.75" customHeight="1" x14ac:dyDescent="0.3">
      <c r="G920" s="19"/>
    </row>
    <row r="921" spans="7:7" ht="15.75" customHeight="1" x14ac:dyDescent="0.3">
      <c r="G921" s="19"/>
    </row>
    <row r="922" spans="7:7" ht="15.75" customHeight="1" x14ac:dyDescent="0.3">
      <c r="G922" s="19"/>
    </row>
    <row r="923" spans="7:7" ht="15.75" customHeight="1" x14ac:dyDescent="0.3">
      <c r="G923" s="19"/>
    </row>
    <row r="924" spans="7:7" ht="15.75" customHeight="1" x14ac:dyDescent="0.3">
      <c r="G924" s="19"/>
    </row>
    <row r="925" spans="7:7" ht="15.75" customHeight="1" x14ac:dyDescent="0.3">
      <c r="G925" s="19"/>
    </row>
    <row r="926" spans="7:7" ht="15.75" customHeight="1" x14ac:dyDescent="0.3">
      <c r="G926" s="19"/>
    </row>
    <row r="927" spans="7:7" ht="15.75" customHeight="1" x14ac:dyDescent="0.3">
      <c r="G927" s="19"/>
    </row>
    <row r="928" spans="7:7" ht="15.75" customHeight="1" x14ac:dyDescent="0.3">
      <c r="G928" s="19"/>
    </row>
    <row r="929" spans="7:7" ht="15.75" customHeight="1" x14ac:dyDescent="0.3">
      <c r="G929" s="19"/>
    </row>
    <row r="930" spans="7:7" ht="15.75" customHeight="1" x14ac:dyDescent="0.3">
      <c r="G930" s="19"/>
    </row>
    <row r="931" spans="7:7" ht="15.75" customHeight="1" x14ac:dyDescent="0.3">
      <c r="G931" s="19"/>
    </row>
    <row r="932" spans="7:7" ht="15.75" customHeight="1" x14ac:dyDescent="0.3">
      <c r="G932" s="19"/>
    </row>
    <row r="933" spans="7:7" ht="15.75" customHeight="1" x14ac:dyDescent="0.3">
      <c r="G933" s="19"/>
    </row>
    <row r="934" spans="7:7" ht="15.75" customHeight="1" x14ac:dyDescent="0.3">
      <c r="G934" s="19"/>
    </row>
    <row r="935" spans="7:7" ht="15.75" customHeight="1" x14ac:dyDescent="0.3">
      <c r="G935" s="19"/>
    </row>
    <row r="936" spans="7:7" ht="15.75" customHeight="1" x14ac:dyDescent="0.3">
      <c r="G936" s="19"/>
    </row>
    <row r="937" spans="7:7" ht="15.75" customHeight="1" x14ac:dyDescent="0.3">
      <c r="G937" s="19"/>
    </row>
    <row r="938" spans="7:7" ht="15.75" customHeight="1" x14ac:dyDescent="0.3">
      <c r="G938" s="19"/>
    </row>
    <row r="939" spans="7:7" ht="15.75" customHeight="1" x14ac:dyDescent="0.3">
      <c r="G939" s="19"/>
    </row>
    <row r="940" spans="7:7" ht="15.75" customHeight="1" x14ac:dyDescent="0.3">
      <c r="G940" s="19"/>
    </row>
    <row r="941" spans="7:7" ht="15.75" customHeight="1" x14ac:dyDescent="0.3">
      <c r="G941" s="19"/>
    </row>
    <row r="942" spans="7:7" ht="15.75" customHeight="1" x14ac:dyDescent="0.3">
      <c r="G942" s="19"/>
    </row>
    <row r="943" spans="7:7" ht="15.75" customHeight="1" x14ac:dyDescent="0.3">
      <c r="G943" s="19"/>
    </row>
    <row r="944" spans="7:7" ht="15.75" customHeight="1" x14ac:dyDescent="0.3">
      <c r="G944" s="19"/>
    </row>
    <row r="945" spans="7:7" ht="15.75" customHeight="1" x14ac:dyDescent="0.3">
      <c r="G945" s="19"/>
    </row>
    <row r="946" spans="7:7" ht="15.75" customHeight="1" x14ac:dyDescent="0.3">
      <c r="G946" s="19"/>
    </row>
    <row r="947" spans="7:7" ht="15.75" customHeight="1" x14ac:dyDescent="0.3">
      <c r="G947" s="19"/>
    </row>
    <row r="948" spans="7:7" ht="15.75" customHeight="1" x14ac:dyDescent="0.3">
      <c r="G948" s="19"/>
    </row>
    <row r="949" spans="7:7" ht="15.75" customHeight="1" x14ac:dyDescent="0.3">
      <c r="G949" s="19"/>
    </row>
    <row r="950" spans="7:7" ht="15.75" customHeight="1" x14ac:dyDescent="0.3">
      <c r="G950" s="19"/>
    </row>
    <row r="951" spans="7:7" ht="15.75" customHeight="1" x14ac:dyDescent="0.3">
      <c r="G951" s="19"/>
    </row>
    <row r="952" spans="7:7" ht="15.75" customHeight="1" x14ac:dyDescent="0.3">
      <c r="G952" s="19"/>
    </row>
    <row r="953" spans="7:7" ht="15.75" customHeight="1" x14ac:dyDescent="0.3">
      <c r="G953" s="19"/>
    </row>
    <row r="954" spans="7:7" ht="15.75" customHeight="1" x14ac:dyDescent="0.3">
      <c r="G954" s="19"/>
    </row>
    <row r="955" spans="7:7" ht="15.75" customHeight="1" x14ac:dyDescent="0.3">
      <c r="G955" s="19"/>
    </row>
    <row r="956" spans="7:7" ht="15.75" customHeight="1" x14ac:dyDescent="0.3">
      <c r="G956" s="19"/>
    </row>
    <row r="957" spans="7:7" ht="15.75" customHeight="1" x14ac:dyDescent="0.3">
      <c r="G957" s="19"/>
    </row>
    <row r="958" spans="7:7" ht="15.75" customHeight="1" x14ac:dyDescent="0.3">
      <c r="G958" s="19"/>
    </row>
    <row r="959" spans="7:7" ht="15.75" customHeight="1" x14ac:dyDescent="0.3">
      <c r="G959" s="19"/>
    </row>
    <row r="960" spans="7:7" ht="15.75" customHeight="1" x14ac:dyDescent="0.3">
      <c r="G960" s="19"/>
    </row>
    <row r="961" spans="7:7" ht="15.75" customHeight="1" x14ac:dyDescent="0.3">
      <c r="G961" s="19"/>
    </row>
    <row r="962" spans="7:7" ht="15.75" customHeight="1" x14ac:dyDescent="0.3">
      <c r="G962" s="19"/>
    </row>
    <row r="963" spans="7:7" ht="15.75" customHeight="1" x14ac:dyDescent="0.3">
      <c r="G963" s="19"/>
    </row>
    <row r="964" spans="7:7" ht="15.75" customHeight="1" x14ac:dyDescent="0.3">
      <c r="G964" s="19"/>
    </row>
    <row r="965" spans="7:7" ht="15.75" customHeight="1" x14ac:dyDescent="0.3">
      <c r="G965" s="19"/>
    </row>
    <row r="966" spans="7:7" ht="15.75" customHeight="1" x14ac:dyDescent="0.3">
      <c r="G966" s="19"/>
    </row>
    <row r="967" spans="7:7" ht="15.75" customHeight="1" x14ac:dyDescent="0.3">
      <c r="G967" s="19"/>
    </row>
    <row r="968" spans="7:7" ht="15.75" customHeight="1" x14ac:dyDescent="0.3">
      <c r="G968" s="19"/>
    </row>
    <row r="969" spans="7:7" ht="15.75" customHeight="1" x14ac:dyDescent="0.3">
      <c r="G969" s="19"/>
    </row>
    <row r="970" spans="7:7" ht="15.75" customHeight="1" x14ac:dyDescent="0.3">
      <c r="G970" s="19"/>
    </row>
    <row r="971" spans="7:7" ht="15.75" customHeight="1" x14ac:dyDescent="0.3">
      <c r="G971" s="19"/>
    </row>
    <row r="972" spans="7:7" ht="15.75" customHeight="1" x14ac:dyDescent="0.3">
      <c r="G972" s="19"/>
    </row>
    <row r="973" spans="7:7" ht="15.75" customHeight="1" x14ac:dyDescent="0.3">
      <c r="G973" s="19"/>
    </row>
    <row r="974" spans="7:7" ht="15.75" customHeight="1" x14ac:dyDescent="0.3">
      <c r="G974" s="19"/>
    </row>
    <row r="975" spans="7:7" ht="15.75" customHeight="1" x14ac:dyDescent="0.3">
      <c r="G975" s="19"/>
    </row>
    <row r="976" spans="7:7" ht="15.75" customHeight="1" x14ac:dyDescent="0.3">
      <c r="G976" s="19"/>
    </row>
    <row r="977" spans="7:7" ht="15.75" customHeight="1" x14ac:dyDescent="0.3">
      <c r="G977" s="19"/>
    </row>
    <row r="978" spans="7:7" ht="15.75" customHeight="1" x14ac:dyDescent="0.3">
      <c r="G978" s="19"/>
    </row>
    <row r="979" spans="7:7" ht="15.75" customHeight="1" x14ac:dyDescent="0.3">
      <c r="G979" s="19"/>
    </row>
    <row r="980" spans="7:7" ht="15.75" customHeight="1" x14ac:dyDescent="0.3">
      <c r="G980" s="19"/>
    </row>
    <row r="981" spans="7:7" ht="15.75" customHeight="1" x14ac:dyDescent="0.3">
      <c r="G981" s="19"/>
    </row>
    <row r="982" spans="7:7" ht="15.75" customHeight="1" x14ac:dyDescent="0.3">
      <c r="G982" s="19"/>
    </row>
    <row r="983" spans="7:7" ht="15.75" customHeight="1" x14ac:dyDescent="0.3">
      <c r="G983" s="19"/>
    </row>
    <row r="984" spans="7:7" ht="15.75" customHeight="1" x14ac:dyDescent="0.3">
      <c r="G984" s="19"/>
    </row>
    <row r="985" spans="7:7" ht="15.75" customHeight="1" x14ac:dyDescent="0.3">
      <c r="G985" s="19"/>
    </row>
    <row r="986" spans="7:7" ht="15.75" customHeight="1" x14ac:dyDescent="0.3">
      <c r="G986" s="19"/>
    </row>
    <row r="987" spans="7:7" ht="15.75" customHeight="1" x14ac:dyDescent="0.3">
      <c r="G987" s="19"/>
    </row>
    <row r="988" spans="7:7" ht="15.75" customHeight="1" x14ac:dyDescent="0.3">
      <c r="G988" s="19"/>
    </row>
    <row r="989" spans="7:7" ht="15.75" customHeight="1" x14ac:dyDescent="0.3">
      <c r="G989" s="19"/>
    </row>
    <row r="990" spans="7:7" ht="15.75" customHeight="1" x14ac:dyDescent="0.3">
      <c r="G990" s="19"/>
    </row>
    <row r="991" spans="7:7" ht="15.75" customHeight="1" x14ac:dyDescent="0.3">
      <c r="G991" s="19"/>
    </row>
    <row r="992" spans="7:7" ht="15.75" customHeight="1" x14ac:dyDescent="0.3">
      <c r="G992" s="19"/>
    </row>
    <row r="993" spans="7:7" ht="15.75" customHeight="1" x14ac:dyDescent="0.3">
      <c r="G993" s="19"/>
    </row>
    <row r="994" spans="7:7" ht="15.75" customHeight="1" x14ac:dyDescent="0.3">
      <c r="G994" s="19"/>
    </row>
    <row r="995" spans="7:7" ht="15.75" customHeight="1" x14ac:dyDescent="0.3">
      <c r="G995" s="19"/>
    </row>
    <row r="996" spans="7:7" ht="15.75" customHeight="1" x14ac:dyDescent="0.3">
      <c r="G996" s="19"/>
    </row>
    <row r="997" spans="7:7" ht="15.75" customHeight="1" x14ac:dyDescent="0.3">
      <c r="G997" s="19"/>
    </row>
  </sheetData>
  <sheetProtection algorithmName="SHA-512" hashValue="dltbkBcHkuBlzJ/82XraY0E1Yz5Re/bG160Pc5AakoeRO2ddqTeUy8ZxVIJ7OteDCiUp1R52k53pacMXb2qixA==" saltValue="4sVVtDLB1m4VXOY4RB7MYg==" spinCount="100000" sheet="1" objects="1" scenarios="1" selectLockedCells="1" selectUnlockedCells="1"/>
  <autoFilter ref="A7:AA7" xr:uid="{418F7AEA-516A-4088-A373-03FC34850C0A}">
    <sortState xmlns:xlrd2="http://schemas.microsoft.com/office/spreadsheetml/2017/richdata2" ref="A8:AA59">
      <sortCondition descending="1" ref="H7"/>
    </sortState>
  </autoFilter>
  <mergeCells count="5">
    <mergeCell ref="A1:F3"/>
    <mergeCell ref="I5:J5"/>
    <mergeCell ref="K5:L5"/>
    <mergeCell ref="N5:P5"/>
    <mergeCell ref="C6:F6"/>
  </mergeCells>
  <pageMargins left="0.25" right="0.25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O1000"/>
  <sheetViews>
    <sheetView topLeftCell="B1" workbookViewId="0">
      <selection activeCell="I1" sqref="I1:O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15" width="11.44140625" hidden="1" customWidth="1"/>
    <col min="16" max="27" width="11.44140625" customWidth="1"/>
  </cols>
  <sheetData>
    <row r="1" spans="1:14" ht="18" x14ac:dyDescent="0.35">
      <c r="A1" s="101" t="s">
        <v>439</v>
      </c>
      <c r="B1" s="95"/>
      <c r="C1" s="95"/>
      <c r="D1" s="95"/>
      <c r="E1" s="95"/>
      <c r="F1" s="95"/>
      <c r="G1" s="2"/>
      <c r="H1" s="2"/>
      <c r="I1" s="2"/>
    </row>
    <row r="2" spans="1:14" ht="18" x14ac:dyDescent="0.35">
      <c r="A2" s="95"/>
      <c r="B2" s="95"/>
      <c r="C2" s="95"/>
      <c r="D2" s="95"/>
      <c r="E2" s="95"/>
      <c r="F2" s="95"/>
      <c r="G2" s="20"/>
    </row>
    <row r="3" spans="1:14" ht="18" x14ac:dyDescent="0.35">
      <c r="A3" s="95"/>
      <c r="B3" s="95"/>
      <c r="C3" s="95"/>
      <c r="D3" s="95"/>
      <c r="E3" s="95"/>
      <c r="F3" s="95"/>
      <c r="G3" s="20"/>
    </row>
    <row r="4" spans="1:14" ht="18" x14ac:dyDescent="0.35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4" ht="14.25" customHeight="1" x14ac:dyDescent="0.3">
      <c r="C5" s="105" t="s">
        <v>487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4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4" thickBot="1" x14ac:dyDescent="0.35">
      <c r="B7" s="29">
        <v>1</v>
      </c>
      <c r="C7" s="55" t="s">
        <v>53</v>
      </c>
      <c r="D7" s="55" t="s">
        <v>26</v>
      </c>
      <c r="E7" s="35" t="s">
        <v>54</v>
      </c>
      <c r="F7" s="27" t="str">
        <f>LOOKUP(G7,{0;2.9;3.9;4.9;5.9;6.9;7.9;8.9;9.9},{"APRENDIENDO";"MEJORANDO";"MEJORANDO";"LO ESTAS LOGRANDO";"LO ESTAS LOGRANDO";"QUE BUEN PROGRAMA";"QUE BUEN PROGRAMA";"PASAS AL SIGUIENTE NIVEL"})</f>
        <v>APRENDIENDO</v>
      </c>
      <c r="G7" s="16">
        <f t="shared" ref="G7:G14" si="0">AVERAGE(I7:N7)/10</f>
        <v>2.5</v>
      </c>
      <c r="H7" s="28">
        <f t="shared" ref="H7:H14" si="1">SUM(I7:N7)</f>
        <v>150</v>
      </c>
      <c r="I7" s="18">
        <v>25</v>
      </c>
      <c r="J7" s="18">
        <v>25</v>
      </c>
      <c r="K7" s="18">
        <v>25</v>
      </c>
      <c r="L7" s="18">
        <v>25</v>
      </c>
      <c r="M7" s="18">
        <v>25</v>
      </c>
      <c r="N7" s="18">
        <v>25</v>
      </c>
    </row>
    <row r="8" spans="1:14" thickBot="1" x14ac:dyDescent="0.35">
      <c r="B8" s="29">
        <v>2</v>
      </c>
      <c r="C8" s="53" t="s">
        <v>50</v>
      </c>
      <c r="D8" s="53" t="s">
        <v>51</v>
      </c>
      <c r="E8" s="35" t="s">
        <v>52</v>
      </c>
      <c r="F8" s="27" t="str">
        <f>LOOKUP(G8,{0;2.9;3.9;4.9;5.9;6.9;7.9;8.9;9.9},{"APRENDIENDO";"MEJORANDO";"MEJORANDO";"LO ESTAS LOGRANDO";"LO ESTAS LOGRANDO";"QUE BUEN PROGRAMA";"QUE BUEN PROGRAMA";"PASAS AL SIGUIENTE NIVEL"})</f>
        <v>APRENDIENDO</v>
      </c>
      <c r="G8" s="16">
        <f t="shared" si="0"/>
        <v>2.4833333333333334</v>
      </c>
      <c r="H8" s="28">
        <f t="shared" si="1"/>
        <v>149</v>
      </c>
      <c r="I8" s="18">
        <v>20</v>
      </c>
      <c r="J8" s="18">
        <v>20</v>
      </c>
      <c r="K8" s="18">
        <v>30</v>
      </c>
      <c r="L8" s="18">
        <v>32</v>
      </c>
      <c r="M8" s="18">
        <v>23</v>
      </c>
      <c r="N8" s="18">
        <v>24</v>
      </c>
    </row>
    <row r="9" spans="1:14" thickBot="1" x14ac:dyDescent="0.35">
      <c r="B9" s="29">
        <v>6</v>
      </c>
      <c r="C9" s="29" t="s">
        <v>41</v>
      </c>
      <c r="D9" s="29" t="s">
        <v>42</v>
      </c>
      <c r="E9" s="35" t="s">
        <v>40</v>
      </c>
      <c r="F9" s="27" t="str">
        <f>LOOKUP(G9,{0;2.9;3.9;4.9;5.9;6.9;7.9;8.9;9.9},{"APRENDIENDO";"MEJORANDO";"MEJORANDO";"LO ESTAS LOGRANDO";"LO ESTAS LOGRANDO";"QUE BUEN PROGRAMA";"QUE BUEN PROGRAMA";"PASAS AL SIGUIENTE NIVEL"})</f>
        <v>APRENDIENDO</v>
      </c>
      <c r="G9" s="16">
        <f t="shared" si="0"/>
        <v>2.35</v>
      </c>
      <c r="H9" s="28">
        <f t="shared" si="1"/>
        <v>141</v>
      </c>
      <c r="I9" s="18">
        <v>28</v>
      </c>
      <c r="J9" s="18">
        <v>26</v>
      </c>
      <c r="K9" s="18">
        <v>20</v>
      </c>
      <c r="L9" s="18">
        <v>22</v>
      </c>
      <c r="M9" s="18">
        <v>23</v>
      </c>
      <c r="N9" s="18">
        <v>22</v>
      </c>
    </row>
    <row r="10" spans="1:14" thickBot="1" x14ac:dyDescent="0.35">
      <c r="B10" s="29">
        <v>5</v>
      </c>
      <c r="C10" s="29" t="s">
        <v>27</v>
      </c>
      <c r="D10" s="29" t="s">
        <v>43</v>
      </c>
      <c r="E10" s="35" t="s">
        <v>40</v>
      </c>
      <c r="F10" s="27" t="str">
        <f>LOOKUP(G10,{0;2.9;3.9;4.9;5.9;6.9;7.9;8.9;9.9},{"APRENDIENDO";"MEJORANDO";"MEJORANDO";"LO ESTAS LOGRANDO";"LO ESTAS LOGRANDO";"QUE BUEN PROGRAMA";"QUE BUEN PROGRAMA";"PASAS AL SIGUIENTE NIVEL"})</f>
        <v>APRENDIENDO</v>
      </c>
      <c r="G10" s="16">
        <f t="shared" si="0"/>
        <v>2.2166666666666668</v>
      </c>
      <c r="H10" s="28">
        <f t="shared" si="1"/>
        <v>133</v>
      </c>
      <c r="I10" s="18">
        <v>25</v>
      </c>
      <c r="J10" s="18">
        <v>27</v>
      </c>
      <c r="K10" s="18">
        <v>14</v>
      </c>
      <c r="L10" s="18">
        <v>16</v>
      </c>
      <c r="M10" s="18">
        <v>24</v>
      </c>
      <c r="N10" s="18">
        <v>27</v>
      </c>
    </row>
    <row r="11" spans="1:14" thickBot="1" x14ac:dyDescent="0.35">
      <c r="B11" s="29">
        <v>4</v>
      </c>
      <c r="C11" s="29" t="s">
        <v>44</v>
      </c>
      <c r="D11" s="29" t="s">
        <v>45</v>
      </c>
      <c r="E11" s="35" t="s">
        <v>46</v>
      </c>
      <c r="F11" s="27" t="str">
        <f>LOOKUP(G11,{0;2.9;3.9;4.9;5.9;6.9;7.9;8.9;9.9},{"APRENDIENDO";"MEJORANDO";"MEJORANDO";"LO ESTAS LOGRANDO";"LO ESTAS LOGRANDO";"QUE BUEN PROGRAMA";"QUE BUEN PROGRAMA";"PASAS AL SIGUIENTE NIVEL"})</f>
        <v>APRENDIENDO</v>
      </c>
      <c r="G11" s="16">
        <f t="shared" si="0"/>
        <v>1.9166666666666667</v>
      </c>
      <c r="H11" s="28">
        <f t="shared" si="1"/>
        <v>115</v>
      </c>
      <c r="I11" s="18">
        <v>20</v>
      </c>
      <c r="J11" s="18">
        <v>20</v>
      </c>
      <c r="K11" s="18">
        <v>21</v>
      </c>
      <c r="L11" s="18">
        <v>18</v>
      </c>
      <c r="M11" s="18">
        <v>17</v>
      </c>
      <c r="N11" s="18">
        <v>19</v>
      </c>
    </row>
    <row r="12" spans="1:14" thickBot="1" x14ac:dyDescent="0.35">
      <c r="B12" s="29">
        <v>7</v>
      </c>
      <c r="C12" s="29" t="s">
        <v>38</v>
      </c>
      <c r="D12" s="29" t="s">
        <v>39</v>
      </c>
      <c r="E12" s="35" t="s">
        <v>40</v>
      </c>
      <c r="F12" s="27" t="str">
        <f>LOOKUP(G12,{0;2.9;3.9;4.9;5.9;6.9;7.9;8.9;9.9},{"APRENDIENDO";"MEJORANDO";"MEJORANDO";"LO ESTAS LOGRANDO";"LO ESTAS LOGRANDO";"QUE BUEN PROGRAMA";"QUE BUEN PROGRAMA";"PASAS AL SIGUIENTE NIVEL"})</f>
        <v>APRENDIENDO</v>
      </c>
      <c r="G12" s="16">
        <f t="shared" si="0"/>
        <v>1.9166666666666667</v>
      </c>
      <c r="H12" s="28">
        <f t="shared" si="1"/>
        <v>115</v>
      </c>
      <c r="I12" s="18">
        <v>23</v>
      </c>
      <c r="J12" s="18">
        <v>21</v>
      </c>
      <c r="K12" s="18">
        <v>18</v>
      </c>
      <c r="L12" s="18">
        <v>20</v>
      </c>
      <c r="M12" s="18">
        <v>16</v>
      </c>
      <c r="N12" s="18">
        <v>17</v>
      </c>
    </row>
    <row r="13" spans="1:14" thickBot="1" x14ac:dyDescent="0.35">
      <c r="B13" s="29">
        <v>3</v>
      </c>
      <c r="C13" s="29" t="s">
        <v>47</v>
      </c>
      <c r="D13" s="29" t="s">
        <v>48</v>
      </c>
      <c r="E13" s="52" t="s">
        <v>49</v>
      </c>
      <c r="F13" s="27" t="str">
        <f>LOOKUP(G13,{0;2.9;3.9;4.9;5.9;6.9;7.9;8.9;9.9},{"APRENDIENDO";"MEJORANDO";"MEJORANDO";"LO ESTAS LOGRANDO";"LO ESTAS LOGRANDO";"QUE BUEN PROGRAMA";"QUE BUEN PROGRAMA";"PASAS AL SIGUIENTE NIVEL"})</f>
        <v>APRENDIENDO</v>
      </c>
      <c r="G13" s="16">
        <f t="shared" si="0"/>
        <v>1.7333333333333332</v>
      </c>
      <c r="H13" s="28">
        <f t="shared" si="1"/>
        <v>104</v>
      </c>
      <c r="I13" s="18">
        <v>17</v>
      </c>
      <c r="J13" s="18">
        <v>15</v>
      </c>
      <c r="K13" s="18">
        <v>17</v>
      </c>
      <c r="L13" s="18">
        <v>15</v>
      </c>
      <c r="M13" s="18">
        <v>20</v>
      </c>
      <c r="N13" s="18">
        <v>20</v>
      </c>
    </row>
    <row r="14" spans="1:14" ht="14.4" x14ac:dyDescent="0.3">
      <c r="B14" s="29">
        <v>8</v>
      </c>
      <c r="C14" s="29" t="s">
        <v>35</v>
      </c>
      <c r="D14" s="29" t="s">
        <v>36</v>
      </c>
      <c r="E14" s="35" t="s">
        <v>37</v>
      </c>
      <c r="F14" s="27" t="str">
        <f>LOOKUP(G14,{0;2.9;3.9;4.9;5.9;6.9;7.9;8.9;9.9},{"APRENDIENDO";"MEJORANDO";"MEJORANDO";"LO ESTAS LOGRANDO";"LO ESTAS LOGRANDO";"QUE BUEN PROGRAMA";"QUE BUEN PROGRAMA";"PASAS AL SIGUIENTE NIVEL"})</f>
        <v>APRENDIENDO</v>
      </c>
      <c r="G14" s="16">
        <f t="shared" si="0"/>
        <v>1.6833333333333331</v>
      </c>
      <c r="H14" s="28">
        <f t="shared" si="1"/>
        <v>101</v>
      </c>
      <c r="I14" s="18">
        <v>15</v>
      </c>
      <c r="J14" s="18">
        <v>15</v>
      </c>
      <c r="K14" s="18">
        <v>16</v>
      </c>
      <c r="L14" s="18">
        <v>18</v>
      </c>
      <c r="M14" s="18">
        <v>18</v>
      </c>
      <c r="N14" s="18">
        <v>19</v>
      </c>
    </row>
    <row r="15" spans="1:14" ht="14.4" x14ac:dyDescent="0.3">
      <c r="C15" s="71"/>
      <c r="D15" s="71"/>
      <c r="I15" s="19"/>
      <c r="J15" s="19"/>
      <c r="K15" s="19">
        <v>18</v>
      </c>
      <c r="L15" s="19"/>
      <c r="M15" s="19"/>
      <c r="N15" s="19"/>
    </row>
    <row r="16" spans="1:14" ht="14.4" x14ac:dyDescent="0.3">
      <c r="I16" s="19"/>
      <c r="J16" s="19"/>
      <c r="K16" s="19"/>
      <c r="L16" s="19"/>
      <c r="M16" s="19"/>
      <c r="N16" s="19"/>
    </row>
    <row r="17" spans="9:14" ht="14.4" x14ac:dyDescent="0.3">
      <c r="I17" s="19"/>
      <c r="J17" s="19"/>
      <c r="K17" s="19"/>
      <c r="L17" s="19"/>
      <c r="M17" s="19"/>
      <c r="N17" s="19"/>
    </row>
    <row r="18" spans="9:14" ht="14.4" x14ac:dyDescent="0.3">
      <c r="I18" s="19"/>
      <c r="J18" s="19"/>
      <c r="K18" s="19"/>
      <c r="L18" s="19"/>
      <c r="M18" s="19"/>
      <c r="N18" s="19"/>
    </row>
    <row r="19" spans="9:14" ht="14.4" x14ac:dyDescent="0.3">
      <c r="I19" s="19"/>
      <c r="J19" s="19"/>
      <c r="K19" s="19"/>
      <c r="L19" s="19"/>
      <c r="M19" s="19"/>
      <c r="N19" s="19"/>
    </row>
    <row r="20" spans="9:14" ht="14.4" x14ac:dyDescent="0.3">
      <c r="I20" s="19"/>
      <c r="J20" s="19"/>
      <c r="K20" s="19"/>
      <c r="L20" s="19"/>
      <c r="M20" s="19"/>
      <c r="N20" s="19"/>
    </row>
    <row r="21" spans="9:14" ht="15.75" customHeight="1" x14ac:dyDescent="0.3">
      <c r="I21" s="19"/>
      <c r="J21" s="19"/>
      <c r="K21" s="19"/>
      <c r="L21" s="19"/>
      <c r="M21" s="19"/>
      <c r="N21" s="19"/>
    </row>
    <row r="22" spans="9:14" ht="15.75" customHeight="1" x14ac:dyDescent="0.3">
      <c r="I22" s="19"/>
      <c r="J22" s="19"/>
      <c r="K22" s="19"/>
      <c r="L22" s="19"/>
      <c r="M22" s="19"/>
      <c r="N22" s="19"/>
    </row>
    <row r="23" spans="9:14" ht="15.75" customHeight="1" x14ac:dyDescent="0.3">
      <c r="I23" s="19"/>
      <c r="J23" s="19"/>
      <c r="K23" s="19"/>
      <c r="L23" s="19"/>
      <c r="M23" s="19"/>
      <c r="N23" s="19"/>
    </row>
    <row r="24" spans="9:14" ht="15.75" customHeight="1" x14ac:dyDescent="0.3">
      <c r="I24" s="19"/>
      <c r="J24" s="19"/>
      <c r="K24" s="19"/>
      <c r="L24" s="19"/>
      <c r="M24" s="19"/>
      <c r="N24" s="19"/>
    </row>
    <row r="25" spans="9:14" ht="15.75" customHeight="1" x14ac:dyDescent="0.3">
      <c r="I25" s="19"/>
      <c r="J25" s="19"/>
      <c r="K25" s="19"/>
      <c r="L25" s="19"/>
      <c r="M25" s="19"/>
      <c r="N25" s="19"/>
    </row>
    <row r="26" spans="9:14" ht="15.75" customHeight="1" x14ac:dyDescent="0.3">
      <c r="I26" s="19"/>
      <c r="J26" s="19"/>
      <c r="K26" s="19"/>
      <c r="L26" s="19"/>
      <c r="M26" s="19"/>
      <c r="N26" s="19"/>
    </row>
    <row r="27" spans="9:14" ht="15.75" customHeight="1" x14ac:dyDescent="0.3">
      <c r="I27" s="19"/>
      <c r="J27" s="19"/>
      <c r="K27" s="19"/>
      <c r="L27" s="19"/>
      <c r="M27" s="19"/>
      <c r="N27" s="19"/>
    </row>
    <row r="28" spans="9:14" ht="15.75" customHeight="1" x14ac:dyDescent="0.3">
      <c r="I28" s="19"/>
      <c r="J28" s="19"/>
      <c r="K28" s="19"/>
      <c r="L28" s="19"/>
      <c r="M28" s="19"/>
      <c r="N28" s="19"/>
    </row>
    <row r="29" spans="9:14" ht="15.75" customHeight="1" x14ac:dyDescent="0.3">
      <c r="I29" s="19"/>
      <c r="J29" s="19"/>
      <c r="K29" s="19"/>
      <c r="L29" s="19"/>
      <c r="M29" s="19"/>
      <c r="N29" s="19"/>
    </row>
    <row r="30" spans="9:14" ht="15.75" customHeight="1" x14ac:dyDescent="0.3">
      <c r="I30" s="19"/>
      <c r="J30" s="19"/>
      <c r="K30" s="19"/>
      <c r="L30" s="19"/>
      <c r="M30" s="19"/>
      <c r="N30" s="19"/>
    </row>
    <row r="31" spans="9:14" ht="15.75" customHeight="1" x14ac:dyDescent="0.3">
      <c r="I31" s="19"/>
      <c r="J31" s="19"/>
      <c r="K31" s="19"/>
      <c r="L31" s="19"/>
      <c r="M31" s="19"/>
      <c r="N31" s="19"/>
    </row>
    <row r="32" spans="9:14" ht="15.75" customHeight="1" x14ac:dyDescent="0.3">
      <c r="I32" s="19"/>
      <c r="J32" s="19"/>
      <c r="K32" s="19"/>
      <c r="L32" s="19"/>
      <c r="M32" s="19"/>
      <c r="N32" s="19"/>
    </row>
    <row r="33" spans="9:14" ht="15.75" customHeight="1" x14ac:dyDescent="0.3">
      <c r="I33" s="19"/>
      <c r="J33" s="19"/>
      <c r="K33" s="19"/>
      <c r="L33" s="19"/>
      <c r="M33" s="19"/>
      <c r="N33" s="19"/>
    </row>
    <row r="34" spans="9:14" ht="15.75" customHeight="1" x14ac:dyDescent="0.3">
      <c r="I34" s="19"/>
      <c r="J34" s="19"/>
      <c r="K34" s="19"/>
      <c r="L34" s="19"/>
      <c r="M34" s="19"/>
      <c r="N34" s="19"/>
    </row>
    <row r="35" spans="9:14" ht="15.75" customHeight="1" x14ac:dyDescent="0.3">
      <c r="I35" s="19"/>
      <c r="J35" s="19"/>
      <c r="K35" s="19"/>
      <c r="L35" s="19"/>
      <c r="M35" s="19"/>
      <c r="N35" s="19"/>
    </row>
    <row r="36" spans="9:14" ht="15.75" customHeight="1" x14ac:dyDescent="0.3">
      <c r="I36" s="19"/>
      <c r="J36" s="19"/>
      <c r="K36" s="19"/>
      <c r="L36" s="19"/>
      <c r="M36" s="19"/>
      <c r="N36" s="19"/>
    </row>
    <row r="37" spans="9:14" ht="15.75" customHeight="1" x14ac:dyDescent="0.3">
      <c r="I37" s="19"/>
      <c r="J37" s="19"/>
      <c r="K37" s="19"/>
      <c r="L37" s="19"/>
      <c r="M37" s="19"/>
      <c r="N37" s="19"/>
    </row>
    <row r="38" spans="9:14" ht="15.75" customHeight="1" x14ac:dyDescent="0.3">
      <c r="I38" s="19"/>
      <c r="J38" s="19"/>
      <c r="K38" s="19"/>
      <c r="L38" s="19"/>
      <c r="M38" s="19"/>
      <c r="N38" s="19"/>
    </row>
    <row r="39" spans="9:14" ht="15.75" customHeight="1" x14ac:dyDescent="0.3">
      <c r="I39" s="19"/>
      <c r="J39" s="19"/>
      <c r="K39" s="19"/>
      <c r="L39" s="19"/>
      <c r="M39" s="19"/>
      <c r="N39" s="19"/>
    </row>
    <row r="40" spans="9:14" ht="15.75" customHeight="1" x14ac:dyDescent="0.3">
      <c r="I40" s="19"/>
      <c r="J40" s="19"/>
      <c r="K40" s="19"/>
      <c r="L40" s="19"/>
      <c r="M40" s="19"/>
      <c r="N40" s="19"/>
    </row>
    <row r="41" spans="9:14" ht="15.75" customHeight="1" x14ac:dyDescent="0.3">
      <c r="I41" s="19"/>
      <c r="J41" s="19"/>
      <c r="K41" s="19"/>
      <c r="L41" s="19"/>
      <c r="M41" s="19"/>
      <c r="N41" s="19"/>
    </row>
    <row r="42" spans="9:14" ht="15.75" customHeight="1" x14ac:dyDescent="0.3">
      <c r="I42" s="19"/>
      <c r="J42" s="19"/>
      <c r="K42" s="19"/>
      <c r="L42" s="19"/>
      <c r="M42" s="19"/>
      <c r="N42" s="19"/>
    </row>
    <row r="43" spans="9:14" ht="15.75" customHeight="1" x14ac:dyDescent="0.3">
      <c r="I43" s="19"/>
      <c r="J43" s="19"/>
      <c r="K43" s="19"/>
      <c r="L43" s="19"/>
      <c r="M43" s="19"/>
      <c r="N43" s="19"/>
    </row>
    <row r="44" spans="9:14" ht="15.75" customHeight="1" x14ac:dyDescent="0.3">
      <c r="I44" s="19"/>
      <c r="J44" s="19"/>
      <c r="K44" s="19"/>
      <c r="L44" s="19"/>
      <c r="M44" s="19"/>
      <c r="N44" s="19"/>
    </row>
    <row r="45" spans="9:14" ht="15.75" customHeight="1" x14ac:dyDescent="0.3">
      <c r="I45" s="19"/>
      <c r="J45" s="19"/>
      <c r="K45" s="19"/>
      <c r="L45" s="19"/>
      <c r="M45" s="19"/>
      <c r="N45" s="19"/>
    </row>
    <row r="46" spans="9:14" ht="15.75" customHeight="1" x14ac:dyDescent="0.3">
      <c r="I46" s="19"/>
      <c r="J46" s="19"/>
      <c r="K46" s="19"/>
      <c r="L46" s="19"/>
      <c r="M46" s="19"/>
      <c r="N46" s="19"/>
    </row>
    <row r="47" spans="9:14" ht="15.75" customHeight="1" x14ac:dyDescent="0.3">
      <c r="I47" s="19"/>
      <c r="J47" s="19"/>
      <c r="K47" s="19"/>
      <c r="L47" s="19"/>
      <c r="M47" s="19"/>
      <c r="N47" s="19"/>
    </row>
    <row r="48" spans="9:14" ht="15.75" customHeight="1" x14ac:dyDescent="0.3">
      <c r="I48" s="19"/>
      <c r="J48" s="19"/>
      <c r="K48" s="19"/>
      <c r="L48" s="19"/>
      <c r="M48" s="19"/>
      <c r="N48" s="19"/>
    </row>
    <row r="49" spans="9:14" ht="15.75" customHeight="1" x14ac:dyDescent="0.3">
      <c r="I49" s="19"/>
      <c r="J49" s="19"/>
      <c r="K49" s="19"/>
      <c r="L49" s="19"/>
      <c r="M49" s="19"/>
      <c r="N49" s="19"/>
    </row>
    <row r="50" spans="9:14" ht="15.75" customHeight="1" x14ac:dyDescent="0.3">
      <c r="I50" s="19"/>
      <c r="J50" s="19"/>
      <c r="K50" s="19"/>
      <c r="L50" s="19"/>
      <c r="M50" s="19"/>
      <c r="N50" s="19"/>
    </row>
    <row r="51" spans="9:14" ht="15.75" customHeight="1" x14ac:dyDescent="0.3">
      <c r="I51" s="19"/>
      <c r="J51" s="19"/>
      <c r="K51" s="19"/>
      <c r="L51" s="19"/>
      <c r="M51" s="19"/>
      <c r="N51" s="19"/>
    </row>
    <row r="52" spans="9:14" ht="15.75" customHeight="1" x14ac:dyDescent="0.3">
      <c r="I52" s="19"/>
      <c r="J52" s="19"/>
      <c r="K52" s="19"/>
      <c r="L52" s="19"/>
      <c r="M52" s="19"/>
      <c r="N52" s="19"/>
    </row>
    <row r="53" spans="9:14" ht="15.75" customHeight="1" x14ac:dyDescent="0.3">
      <c r="I53" s="19"/>
      <c r="J53" s="19"/>
      <c r="K53" s="19"/>
      <c r="L53" s="19"/>
      <c r="M53" s="19"/>
      <c r="N53" s="19"/>
    </row>
    <row r="54" spans="9:14" ht="15.75" customHeight="1" x14ac:dyDescent="0.3">
      <c r="I54" s="19"/>
      <c r="J54" s="19"/>
      <c r="K54" s="19"/>
      <c r="L54" s="19"/>
      <c r="M54" s="19"/>
      <c r="N54" s="19"/>
    </row>
    <row r="55" spans="9:14" ht="15.75" customHeight="1" x14ac:dyDescent="0.3">
      <c r="I55" s="19"/>
      <c r="J55" s="19"/>
      <c r="K55" s="19"/>
      <c r="L55" s="19"/>
      <c r="M55" s="19"/>
      <c r="N55" s="19"/>
    </row>
    <row r="56" spans="9:14" ht="15.75" customHeight="1" x14ac:dyDescent="0.3">
      <c r="I56" s="19"/>
      <c r="J56" s="19"/>
      <c r="K56" s="19"/>
      <c r="L56" s="19"/>
      <c r="M56" s="19"/>
      <c r="N56" s="19"/>
    </row>
    <row r="57" spans="9:14" ht="15.75" customHeight="1" x14ac:dyDescent="0.3">
      <c r="I57" s="19"/>
      <c r="J57" s="19"/>
      <c r="K57" s="19"/>
      <c r="L57" s="19"/>
      <c r="M57" s="19"/>
      <c r="N57" s="19"/>
    </row>
    <row r="58" spans="9:14" ht="15.75" customHeight="1" x14ac:dyDescent="0.3">
      <c r="I58" s="19"/>
      <c r="J58" s="19"/>
      <c r="K58" s="19"/>
      <c r="L58" s="19"/>
      <c r="M58" s="19"/>
      <c r="N58" s="19"/>
    </row>
    <row r="59" spans="9:14" ht="15.75" customHeight="1" x14ac:dyDescent="0.3">
      <c r="I59" s="19"/>
      <c r="J59" s="19"/>
      <c r="K59" s="19"/>
      <c r="L59" s="19"/>
      <c r="M59" s="19"/>
      <c r="N59" s="19"/>
    </row>
    <row r="60" spans="9:14" ht="15.75" customHeight="1" x14ac:dyDescent="0.3">
      <c r="I60" s="19"/>
      <c r="J60" s="19"/>
      <c r="K60" s="19"/>
      <c r="L60" s="19"/>
      <c r="M60" s="19"/>
      <c r="N60" s="19"/>
    </row>
    <row r="61" spans="9:14" ht="15.75" customHeight="1" x14ac:dyDescent="0.3">
      <c r="I61" s="19"/>
      <c r="J61" s="19"/>
      <c r="K61" s="19"/>
      <c r="L61" s="19"/>
      <c r="M61" s="19"/>
      <c r="N61" s="19"/>
    </row>
    <row r="62" spans="9:14" ht="15.75" customHeight="1" x14ac:dyDescent="0.3">
      <c r="I62" s="19"/>
      <c r="J62" s="19"/>
      <c r="K62" s="19"/>
      <c r="L62" s="19"/>
      <c r="M62" s="19"/>
      <c r="N62" s="19"/>
    </row>
    <row r="63" spans="9:14" ht="15.75" customHeight="1" x14ac:dyDescent="0.3">
      <c r="I63" s="19"/>
      <c r="J63" s="19"/>
      <c r="K63" s="19"/>
      <c r="L63" s="19"/>
      <c r="M63" s="19"/>
      <c r="N63" s="19"/>
    </row>
    <row r="64" spans="9:14" ht="15.75" customHeight="1" x14ac:dyDescent="0.3">
      <c r="I64" s="19"/>
      <c r="J64" s="19"/>
      <c r="K64" s="19"/>
      <c r="L64" s="19"/>
      <c r="M64" s="19"/>
      <c r="N64" s="19"/>
    </row>
    <row r="65" spans="9:14" ht="15.75" customHeight="1" x14ac:dyDescent="0.3">
      <c r="I65" s="19"/>
      <c r="J65" s="19"/>
      <c r="K65" s="19"/>
      <c r="L65" s="19"/>
      <c r="M65" s="19"/>
      <c r="N65" s="19"/>
    </row>
    <row r="66" spans="9:14" ht="15.75" customHeight="1" x14ac:dyDescent="0.3">
      <c r="I66" s="19"/>
      <c r="J66" s="19"/>
      <c r="K66" s="19"/>
      <c r="L66" s="19"/>
      <c r="M66" s="19"/>
      <c r="N66" s="19"/>
    </row>
    <row r="67" spans="9:14" ht="15.75" customHeight="1" x14ac:dyDescent="0.3">
      <c r="I67" s="19"/>
      <c r="J67" s="19"/>
      <c r="K67" s="19"/>
      <c r="L67" s="19"/>
      <c r="M67" s="19"/>
      <c r="N67" s="19"/>
    </row>
    <row r="68" spans="9:14" ht="15.75" customHeight="1" x14ac:dyDescent="0.3">
      <c r="I68" s="19"/>
      <c r="J68" s="19"/>
      <c r="K68" s="19"/>
      <c r="L68" s="19"/>
      <c r="M68" s="19"/>
      <c r="N68" s="19"/>
    </row>
    <row r="69" spans="9:14" ht="15.75" customHeight="1" x14ac:dyDescent="0.3">
      <c r="I69" s="19"/>
      <c r="J69" s="19"/>
      <c r="K69" s="19"/>
      <c r="L69" s="19"/>
      <c r="M69" s="19"/>
      <c r="N69" s="19"/>
    </row>
    <row r="70" spans="9:14" ht="15.75" customHeight="1" x14ac:dyDescent="0.3">
      <c r="I70" s="19"/>
      <c r="J70" s="19"/>
      <c r="K70" s="19"/>
      <c r="L70" s="19"/>
      <c r="M70" s="19"/>
      <c r="N70" s="19"/>
    </row>
    <row r="71" spans="9:14" ht="15.75" customHeight="1" x14ac:dyDescent="0.3">
      <c r="I71" s="19"/>
      <c r="J71" s="19"/>
      <c r="K71" s="19"/>
      <c r="L71" s="19"/>
      <c r="M71" s="19"/>
      <c r="N71" s="19"/>
    </row>
    <row r="72" spans="9:14" ht="15.75" customHeight="1" x14ac:dyDescent="0.3">
      <c r="I72" s="19"/>
      <c r="J72" s="19"/>
      <c r="K72" s="19"/>
      <c r="L72" s="19"/>
      <c r="M72" s="19"/>
      <c r="N72" s="19"/>
    </row>
    <row r="73" spans="9:14" ht="15.75" customHeight="1" x14ac:dyDescent="0.3">
      <c r="I73" s="19"/>
      <c r="J73" s="19"/>
      <c r="K73" s="19"/>
      <c r="L73" s="19"/>
      <c r="M73" s="19"/>
      <c r="N73" s="19"/>
    </row>
    <row r="74" spans="9:14" ht="15.75" customHeight="1" x14ac:dyDescent="0.3">
      <c r="I74" s="19"/>
      <c r="J74" s="19"/>
      <c r="K74" s="19"/>
      <c r="L74" s="19"/>
      <c r="M74" s="19"/>
      <c r="N74" s="19"/>
    </row>
    <row r="75" spans="9:14" ht="15.75" customHeight="1" x14ac:dyDescent="0.3">
      <c r="I75" s="19"/>
      <c r="J75" s="19"/>
      <c r="K75" s="19"/>
      <c r="L75" s="19"/>
      <c r="M75" s="19"/>
      <c r="N75" s="19"/>
    </row>
    <row r="76" spans="9:14" ht="15.75" customHeight="1" x14ac:dyDescent="0.3">
      <c r="I76" s="19"/>
      <c r="J76" s="19"/>
      <c r="K76" s="19"/>
      <c r="L76" s="19"/>
      <c r="M76" s="19"/>
      <c r="N76" s="19"/>
    </row>
    <row r="77" spans="9:14" ht="15.75" customHeight="1" x14ac:dyDescent="0.3">
      <c r="I77" s="19"/>
      <c r="J77" s="19"/>
      <c r="K77" s="19"/>
      <c r="L77" s="19"/>
      <c r="M77" s="19"/>
      <c r="N77" s="19"/>
    </row>
    <row r="78" spans="9:14" ht="15.75" customHeight="1" x14ac:dyDescent="0.3">
      <c r="I78" s="19"/>
      <c r="J78" s="19"/>
      <c r="K78" s="19"/>
      <c r="L78" s="19"/>
      <c r="M78" s="19"/>
      <c r="N78" s="19"/>
    </row>
    <row r="79" spans="9:14" ht="15.75" customHeight="1" x14ac:dyDescent="0.3">
      <c r="I79" s="19"/>
      <c r="J79" s="19"/>
      <c r="K79" s="19"/>
      <c r="L79" s="19"/>
      <c r="M79" s="19"/>
      <c r="N79" s="19"/>
    </row>
    <row r="80" spans="9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</sheetData>
  <sheetProtection algorithmName="SHA-512" hashValue="Z5e0qABjlYXq3XgDheVFeC+c85j9j2NwjGo6amGUhXMg1olN2nc1dWKR/wsr2DFeH1rGnmm2WZWn1qUjb9oqQQ==" saltValue="6dyLakMbb6xcKnIw6B8rLA==" spinCount="100000" sheet="1" objects="1" scenarios="1" selectLockedCells="1" selectUnlockedCells="1"/>
  <autoFilter ref="A6:N6" xr:uid="{00000000-0001-0000-0100-000000000000}">
    <sortState xmlns:xlrd2="http://schemas.microsoft.com/office/spreadsheetml/2017/richdata2" ref="A7:N15">
      <sortCondition descending="1" ref="H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8DD8-D136-426C-BF71-757325D5C27A}">
  <sheetPr>
    <tabColor rgb="FFFF0000"/>
  </sheetPr>
  <dimension ref="A1:N1002"/>
  <sheetViews>
    <sheetView topLeftCell="B1" workbookViewId="0">
      <selection activeCell="I1" sqref="I1:N1048576"/>
    </sheetView>
  </sheetViews>
  <sheetFormatPr baseColWidth="10" defaultColWidth="14.44140625" defaultRowHeight="15" customHeight="1" x14ac:dyDescent="0.3"/>
  <cols>
    <col min="1" max="1" width="11.44140625" hidden="1" customWidth="1"/>
    <col min="2" max="2" width="4.5546875" customWidth="1"/>
    <col min="3" max="4" width="35" customWidth="1"/>
    <col min="5" max="5" width="18.33203125" customWidth="1"/>
    <col min="6" max="6" width="23" customWidth="1"/>
    <col min="7" max="7" width="8.44140625" customWidth="1"/>
    <col min="8" max="8" width="11.44140625" customWidth="1"/>
    <col min="9" max="14" width="10.6640625" hidden="1" customWidth="1"/>
    <col min="15" max="27" width="11.44140625" customWidth="1"/>
  </cols>
  <sheetData>
    <row r="1" spans="1:14" ht="18" x14ac:dyDescent="0.35">
      <c r="A1" s="101" t="s">
        <v>441</v>
      </c>
      <c r="B1" s="95"/>
      <c r="C1" s="95"/>
      <c r="D1" s="95"/>
      <c r="E1" s="95"/>
      <c r="F1" s="95"/>
      <c r="G1" s="2"/>
      <c r="H1" s="2"/>
      <c r="I1" s="2"/>
    </row>
    <row r="2" spans="1:14" ht="18" x14ac:dyDescent="0.35">
      <c r="A2" s="95"/>
      <c r="B2" s="95"/>
      <c r="C2" s="95"/>
      <c r="D2" s="95"/>
      <c r="E2" s="95"/>
      <c r="F2" s="95"/>
      <c r="G2" s="20"/>
    </row>
    <row r="3" spans="1:14" ht="18.600000000000001" thickBot="1" x14ac:dyDescent="0.4">
      <c r="A3" s="95"/>
      <c r="B3" s="95"/>
      <c r="C3" s="95"/>
      <c r="D3" s="95"/>
      <c r="E3" s="95"/>
      <c r="F3" s="95"/>
      <c r="G3" s="20"/>
    </row>
    <row r="4" spans="1:14" ht="18.600000000000001" thickBot="1" x14ac:dyDescent="0.4">
      <c r="B4" s="2"/>
      <c r="C4" s="2"/>
      <c r="D4" s="2"/>
      <c r="E4" s="2"/>
      <c r="F4" s="2"/>
      <c r="G4" s="20"/>
      <c r="I4" s="21" t="s">
        <v>28</v>
      </c>
      <c r="J4" s="102"/>
      <c r="K4" s="103"/>
      <c r="L4" s="103"/>
      <c r="M4" s="103"/>
      <c r="N4" s="104"/>
    </row>
    <row r="5" spans="1:14" ht="14.25" customHeight="1" thickBot="1" x14ac:dyDescent="0.35">
      <c r="C5" s="105" t="s">
        <v>440</v>
      </c>
      <c r="D5" s="106"/>
      <c r="E5" s="95"/>
      <c r="F5" s="95"/>
      <c r="I5" s="107" t="s">
        <v>29</v>
      </c>
      <c r="J5" s="108"/>
      <c r="K5" s="107" t="s">
        <v>30</v>
      </c>
      <c r="L5" s="108"/>
      <c r="M5" s="107" t="s">
        <v>31</v>
      </c>
      <c r="N5" s="109"/>
    </row>
    <row r="6" spans="1:14" ht="16.2" thickBot="1" x14ac:dyDescent="0.35">
      <c r="B6" s="22" t="s">
        <v>12</v>
      </c>
      <c r="C6" s="22" t="s">
        <v>13</v>
      </c>
      <c r="D6" s="22"/>
      <c r="E6" s="22" t="s">
        <v>14</v>
      </c>
      <c r="F6" s="22" t="s">
        <v>15</v>
      </c>
      <c r="G6" s="23" t="s">
        <v>16</v>
      </c>
      <c r="H6" s="24" t="s">
        <v>17</v>
      </c>
      <c r="I6" s="25" t="s">
        <v>32</v>
      </c>
      <c r="J6" s="25" t="s">
        <v>33</v>
      </c>
      <c r="K6" s="25" t="s">
        <v>32</v>
      </c>
      <c r="L6" s="25" t="s">
        <v>33</v>
      </c>
      <c r="M6" s="25" t="s">
        <v>32</v>
      </c>
      <c r="N6" s="26" t="s">
        <v>33</v>
      </c>
    </row>
    <row r="7" spans="1:14" thickBot="1" x14ac:dyDescent="0.35">
      <c r="B7" s="29">
        <v>1</v>
      </c>
      <c r="C7" s="53" t="s">
        <v>153</v>
      </c>
      <c r="D7" s="53" t="s">
        <v>154</v>
      </c>
      <c r="E7" s="35" t="s">
        <v>52</v>
      </c>
      <c r="F7" s="27" t="str">
        <f>LOOKUP(G7,{0;2.9;3.9;4.9;5.9;6.9;7.9;8.9;9.9},{"APRENDIENDO";"MEJORANDO";"MEJORANDO";"LO ESTAS LOGRANDO";"LO ESTAS LOGRANDO";"QUE BUEN PROGRAMA";"QUE BUEN PROGRAMA";"PASAS AL SIGUIENTE NIVEL"})</f>
        <v>MEJORANDO</v>
      </c>
      <c r="G7" s="16">
        <f t="shared" ref="G7:G38" si="0">AVERAGE(I7:N7)/10</f>
        <v>4.8666666666666663</v>
      </c>
      <c r="H7" s="28">
        <f t="shared" ref="H7:H51" si="1">SUM(I7:N7)</f>
        <v>292</v>
      </c>
      <c r="I7" s="18">
        <v>48</v>
      </c>
      <c r="J7" s="18">
        <v>48</v>
      </c>
      <c r="K7" s="18">
        <v>50</v>
      </c>
      <c r="L7" s="18">
        <v>50</v>
      </c>
      <c r="M7" s="18">
        <v>48</v>
      </c>
      <c r="N7" s="18">
        <v>48</v>
      </c>
    </row>
    <row r="8" spans="1:14" thickBot="1" x14ac:dyDescent="0.35">
      <c r="B8" s="29">
        <v>2</v>
      </c>
      <c r="C8" s="51" t="s">
        <v>122</v>
      </c>
      <c r="D8" s="51" t="s">
        <v>123</v>
      </c>
      <c r="E8" s="35" t="s">
        <v>124</v>
      </c>
      <c r="F8" s="27" t="str">
        <f>LOOKUP(G8,{0;2.9;3.9;4.9;5.9;6.9;7.9;8.9;9.9},{"APRENDIENDO";"MEJORANDO";"MEJORANDO";"LO ESTAS LOGRANDO";"LO ESTAS LOGRANDO";"QUE BUEN PROGRAMA";"QUE BUEN PROGRAMA";"PASAS AL SIGUIENTE NIVEL"})</f>
        <v>MEJORANDO</v>
      </c>
      <c r="G8" s="16">
        <f t="shared" si="0"/>
        <v>4.5</v>
      </c>
      <c r="H8" s="28">
        <f t="shared" si="1"/>
        <v>270</v>
      </c>
      <c r="I8" s="18">
        <v>43</v>
      </c>
      <c r="J8" s="18">
        <v>45</v>
      </c>
      <c r="K8" s="18">
        <v>45</v>
      </c>
      <c r="L8" s="18">
        <v>47</v>
      </c>
      <c r="M8" s="18">
        <v>44</v>
      </c>
      <c r="N8" s="18">
        <v>46</v>
      </c>
    </row>
    <row r="9" spans="1:14" thickBot="1" x14ac:dyDescent="0.35">
      <c r="B9" s="29">
        <v>3</v>
      </c>
      <c r="C9" s="53" t="s">
        <v>59</v>
      </c>
      <c r="D9" s="53" t="s">
        <v>60</v>
      </c>
      <c r="E9" s="35" t="s">
        <v>61</v>
      </c>
      <c r="F9" s="27" t="str">
        <f>LOOKUP(G9,{0;2.9;3.9;4.9;5.9;6.9;7.9;8.9;9.9},{"APRENDIENDO";"MEJORANDO";"MEJORANDO";"LO ESTAS LOGRANDO";"LO ESTAS LOGRANDO";"QUE BUEN PROGRAMA";"QUE BUEN PROGRAMA";"PASAS AL SIGUIENTE NIVEL"})</f>
        <v>MEJORANDO</v>
      </c>
      <c r="G9" s="16">
        <f t="shared" si="0"/>
        <v>4.3499999999999996</v>
      </c>
      <c r="H9" s="28">
        <f t="shared" si="1"/>
        <v>261</v>
      </c>
      <c r="I9" s="18">
        <v>41</v>
      </c>
      <c r="J9" s="18">
        <v>38</v>
      </c>
      <c r="K9" s="18">
        <v>46</v>
      </c>
      <c r="L9" s="18">
        <v>44</v>
      </c>
      <c r="M9" s="18">
        <v>46</v>
      </c>
      <c r="N9" s="18">
        <v>46</v>
      </c>
    </row>
    <row r="10" spans="1:14" thickBot="1" x14ac:dyDescent="0.35">
      <c r="B10" s="29">
        <v>4</v>
      </c>
      <c r="C10" s="53" t="s">
        <v>125</v>
      </c>
      <c r="D10" s="53" t="s">
        <v>126</v>
      </c>
      <c r="E10" s="35" t="s">
        <v>127</v>
      </c>
      <c r="F10" s="27" t="str">
        <f>LOOKUP(G10,{0;2.9;3.9;4.9;5.9;6.9;7.9;8.9;9.9},{"APRENDIENDO";"MEJORANDO";"MEJORANDO";"LO ESTAS LOGRANDO";"LO ESTAS LOGRANDO";"QUE BUEN PROGRAMA";"QUE BUEN PROGRAMA";"PASAS AL SIGUIENTE NIVEL"})</f>
        <v>MEJORANDO</v>
      </c>
      <c r="G10" s="16">
        <f t="shared" si="0"/>
        <v>4.3166666666666664</v>
      </c>
      <c r="H10" s="28">
        <f t="shared" si="1"/>
        <v>259</v>
      </c>
      <c r="I10" s="18">
        <v>45</v>
      </c>
      <c r="J10" s="18">
        <v>43</v>
      </c>
      <c r="K10" s="18">
        <v>40</v>
      </c>
      <c r="L10" s="18">
        <v>37</v>
      </c>
      <c r="M10" s="18">
        <v>46</v>
      </c>
      <c r="N10" s="18">
        <v>48</v>
      </c>
    </row>
    <row r="11" spans="1:14" thickBot="1" x14ac:dyDescent="0.35">
      <c r="B11" s="29">
        <v>5</v>
      </c>
      <c r="C11" s="54" t="s">
        <v>98</v>
      </c>
      <c r="D11" s="54" t="s">
        <v>99</v>
      </c>
      <c r="E11" s="35" t="s">
        <v>100</v>
      </c>
      <c r="F11" s="27" t="str">
        <f>LOOKUP(G11,{0;2.9;3.9;4.9;5.9;6.9;7.9;8.9;9.9},{"APRENDIENDO";"MEJORANDO";"MEJORANDO";"LO ESTAS LOGRANDO";"LO ESTAS LOGRANDO";"QUE BUEN PROGRAMA";"QUE BUEN PROGRAMA";"PASAS AL SIGUIENTE NIVEL"})</f>
        <v>MEJORANDO</v>
      </c>
      <c r="G11" s="16">
        <f t="shared" si="0"/>
        <v>4.1166666666666663</v>
      </c>
      <c r="H11" s="28">
        <f t="shared" si="1"/>
        <v>247</v>
      </c>
      <c r="I11" s="18">
        <v>44</v>
      </c>
      <c r="J11" s="18">
        <v>40</v>
      </c>
      <c r="K11" s="18">
        <v>40</v>
      </c>
      <c r="L11" s="18">
        <v>38</v>
      </c>
      <c r="M11" s="18">
        <v>40</v>
      </c>
      <c r="N11" s="18">
        <v>45</v>
      </c>
    </row>
    <row r="12" spans="1:14" thickBot="1" x14ac:dyDescent="0.35">
      <c r="B12" s="29">
        <v>6</v>
      </c>
      <c r="C12" s="29" t="s">
        <v>72</v>
      </c>
      <c r="D12" s="29" t="s">
        <v>73</v>
      </c>
      <c r="E12" s="35" t="s">
        <v>74</v>
      </c>
      <c r="F12" s="27" t="str">
        <f>LOOKUP(G12,{0;2.9;3.9;4.9;5.9;6.9;7.9;8.9;9.9},{"APRENDIENDO";"MEJORANDO";"MEJORANDO";"LO ESTAS LOGRANDO";"LO ESTAS LOGRANDO";"QUE BUEN PROGRAMA";"QUE BUEN PROGRAMA";"PASAS AL SIGUIENTE NIVEL"})</f>
        <v>MEJORANDO</v>
      </c>
      <c r="G12" s="16">
        <f t="shared" si="0"/>
        <v>4.05</v>
      </c>
      <c r="H12" s="28">
        <f t="shared" si="1"/>
        <v>243</v>
      </c>
      <c r="I12" s="18">
        <v>42</v>
      </c>
      <c r="J12" s="18">
        <v>40</v>
      </c>
      <c r="K12" s="18">
        <v>42</v>
      </c>
      <c r="L12" s="18">
        <v>42</v>
      </c>
      <c r="M12" s="18">
        <v>37</v>
      </c>
      <c r="N12" s="18">
        <v>40</v>
      </c>
    </row>
    <row r="13" spans="1:14" thickBot="1" x14ac:dyDescent="0.35">
      <c r="B13" s="29">
        <v>7</v>
      </c>
      <c r="C13" s="51" t="s">
        <v>69</v>
      </c>
      <c r="D13" s="51" t="s">
        <v>70</v>
      </c>
      <c r="E13" s="52" t="s">
        <v>71</v>
      </c>
      <c r="F13" s="27" t="str">
        <f>LOOKUP(G13,{0;2.9;3.9;4.9;5.9;6.9;7.9;8.9;9.9},{"APRENDIENDO";"MEJORANDO";"MEJORANDO";"LO ESTAS LOGRANDO";"LO ESTAS LOGRANDO";"QUE BUEN PROGRAMA";"QUE BUEN PROGRAMA";"PASAS AL SIGUIENTE NIVEL"})</f>
        <v>MEJORANDO</v>
      </c>
      <c r="G13" s="16">
        <f t="shared" si="0"/>
        <v>4.0166666666666666</v>
      </c>
      <c r="H13" s="28">
        <f t="shared" si="1"/>
        <v>241</v>
      </c>
      <c r="I13" s="18">
        <v>48</v>
      </c>
      <c r="J13" s="18">
        <v>44</v>
      </c>
      <c r="K13" s="18">
        <v>33</v>
      </c>
      <c r="L13" s="18">
        <v>33</v>
      </c>
      <c r="M13" s="18">
        <v>45</v>
      </c>
      <c r="N13" s="18">
        <v>38</v>
      </c>
    </row>
    <row r="14" spans="1:14" thickBot="1" x14ac:dyDescent="0.35">
      <c r="B14" s="29">
        <v>8</v>
      </c>
      <c r="C14" s="29" t="s">
        <v>112</v>
      </c>
      <c r="D14" s="29" t="s">
        <v>113</v>
      </c>
      <c r="E14" s="52" t="s">
        <v>49</v>
      </c>
      <c r="F14" s="27" t="str">
        <f>LOOKUP(G14,{0;2.9;3.9;4.9;5.9;6.9;7.9;8.9;9.9},{"APRENDIENDO";"MEJORANDO";"MEJORANDO";"LO ESTAS LOGRANDO";"LO ESTAS LOGRANDO";"QUE BUEN PROGRAMA";"QUE BUEN PROGRAMA";"PASAS AL SIGUIENTE NIVEL"})</f>
        <v>MEJORANDO</v>
      </c>
      <c r="G14" s="16">
        <f t="shared" si="0"/>
        <v>3.75</v>
      </c>
      <c r="H14" s="28">
        <f t="shared" si="1"/>
        <v>225</v>
      </c>
      <c r="I14" s="18">
        <v>37</v>
      </c>
      <c r="J14" s="18">
        <v>37</v>
      </c>
      <c r="K14" s="18">
        <v>36</v>
      </c>
      <c r="L14" s="18">
        <v>38</v>
      </c>
      <c r="M14" s="18">
        <v>38</v>
      </c>
      <c r="N14" s="18">
        <v>39</v>
      </c>
    </row>
    <row r="15" spans="1:14" thickBot="1" x14ac:dyDescent="0.35">
      <c r="B15" s="29">
        <v>9</v>
      </c>
      <c r="C15" s="53" t="s">
        <v>157</v>
      </c>
      <c r="D15" s="53" t="s">
        <v>158</v>
      </c>
      <c r="E15" s="35" t="s">
        <v>52</v>
      </c>
      <c r="F15" s="27" t="str">
        <f>LOOKUP(G15,{0;2.9;3.9;4.9;5.9;6.9;7.9;8.9;9.9},{"APRENDIENDO";"MEJORANDO";"MEJORANDO";"LO ESTAS LOGRANDO";"LO ESTAS LOGRANDO";"QUE BUEN PROGRAMA";"QUE BUEN PROGRAMA";"PASAS AL SIGUIENTE NIVEL"})</f>
        <v>MEJORANDO</v>
      </c>
      <c r="G15" s="16">
        <f t="shared" si="0"/>
        <v>3.6166666666666663</v>
      </c>
      <c r="H15" s="28">
        <f t="shared" si="1"/>
        <v>217</v>
      </c>
      <c r="I15" s="18">
        <v>36</v>
      </c>
      <c r="J15" s="18">
        <v>35</v>
      </c>
      <c r="K15" s="18">
        <v>42</v>
      </c>
      <c r="L15" s="18">
        <v>40</v>
      </c>
      <c r="M15" s="18">
        <v>33</v>
      </c>
      <c r="N15" s="18">
        <v>31</v>
      </c>
    </row>
    <row r="16" spans="1:14" s="49" customFormat="1" thickBot="1" x14ac:dyDescent="0.35">
      <c r="A16"/>
      <c r="B16" s="29">
        <v>10</v>
      </c>
      <c r="C16" s="54" t="s">
        <v>147</v>
      </c>
      <c r="D16" s="54" t="s">
        <v>148</v>
      </c>
      <c r="E16" s="52" t="s">
        <v>146</v>
      </c>
      <c r="F16" s="27" t="str">
        <f>LOOKUP(G16,{0;2.9;3.9;4.9;5.9;6.9;7.9;8.9;9.9},{"APRENDIENDO";"MEJORANDO";"MEJORANDO";"LO ESTAS LOGRANDO";"LO ESTAS LOGRANDO";"QUE BUEN PROGRAMA";"QUE BUEN PROGRAMA";"PASAS AL SIGUIENTE NIVEL"})</f>
        <v>MEJORANDO</v>
      </c>
      <c r="G16" s="16">
        <f t="shared" si="0"/>
        <v>3.6</v>
      </c>
      <c r="H16" s="28">
        <f t="shared" si="1"/>
        <v>216</v>
      </c>
      <c r="I16" s="18">
        <v>38</v>
      </c>
      <c r="J16" s="18">
        <v>34</v>
      </c>
      <c r="K16" s="18">
        <v>38</v>
      </c>
      <c r="L16" s="18">
        <v>34</v>
      </c>
      <c r="M16" s="18">
        <v>38</v>
      </c>
      <c r="N16" s="18">
        <v>34</v>
      </c>
    </row>
    <row r="17" spans="2:14" thickBot="1" x14ac:dyDescent="0.35">
      <c r="B17" s="29">
        <v>11</v>
      </c>
      <c r="C17" s="53" t="s">
        <v>93</v>
      </c>
      <c r="D17" s="53" t="s">
        <v>94</v>
      </c>
      <c r="E17" s="52" t="s">
        <v>90</v>
      </c>
      <c r="F17" s="27" t="str">
        <f>LOOKUP(G17,{0;2.9;3.9;4.9;5.9;6.9;7.9;8.9;9.9},{"APRENDIENDO";"MEJORANDO";"MEJORANDO";"LO ESTAS LOGRANDO";"LO ESTAS LOGRANDO";"QUE BUEN PROGRAMA";"QUE BUEN PROGRAMA";"PASAS AL SIGUIENTE NIVEL"})</f>
        <v>MEJORANDO</v>
      </c>
      <c r="G17" s="16">
        <f t="shared" si="0"/>
        <v>3.5833333333333335</v>
      </c>
      <c r="H17" s="28">
        <f t="shared" si="1"/>
        <v>215</v>
      </c>
      <c r="I17" s="18">
        <v>35</v>
      </c>
      <c r="J17" s="18">
        <v>33</v>
      </c>
      <c r="K17" s="18">
        <v>38</v>
      </c>
      <c r="L17" s="18">
        <v>40</v>
      </c>
      <c r="M17" s="18">
        <v>35</v>
      </c>
      <c r="N17" s="18">
        <v>34</v>
      </c>
    </row>
    <row r="18" spans="2:14" thickBot="1" x14ac:dyDescent="0.35">
      <c r="B18" s="29">
        <v>12</v>
      </c>
      <c r="C18" s="53" t="s">
        <v>151</v>
      </c>
      <c r="D18" s="53" t="s">
        <v>152</v>
      </c>
      <c r="E18" s="35" t="s">
        <v>52</v>
      </c>
      <c r="F18" s="27" t="str">
        <f>LOOKUP(G18,{0;2.9;3.9;4.9;5.9;6.9;7.9;8.9;9.9},{"APRENDIENDO";"MEJORANDO";"MEJORANDO";"LO ESTAS LOGRANDO";"LO ESTAS LOGRANDO";"QUE BUEN PROGRAMA";"QUE BUEN PROGRAMA";"PASAS AL SIGUIENTE NIVEL"})</f>
        <v>MEJORANDO</v>
      </c>
      <c r="G18" s="16">
        <f t="shared" si="0"/>
        <v>3.5666666666666664</v>
      </c>
      <c r="H18" s="28">
        <f t="shared" si="1"/>
        <v>214</v>
      </c>
      <c r="I18" s="18">
        <v>35</v>
      </c>
      <c r="J18" s="18">
        <v>35</v>
      </c>
      <c r="K18" s="18">
        <v>40</v>
      </c>
      <c r="L18" s="18">
        <v>38</v>
      </c>
      <c r="M18" s="18">
        <v>33</v>
      </c>
      <c r="N18" s="18">
        <v>33</v>
      </c>
    </row>
    <row r="19" spans="2:14" thickBot="1" x14ac:dyDescent="0.35">
      <c r="B19" s="29">
        <v>13</v>
      </c>
      <c r="C19" s="53" t="s">
        <v>91</v>
      </c>
      <c r="D19" s="53" t="s">
        <v>92</v>
      </c>
      <c r="E19" s="52" t="s">
        <v>90</v>
      </c>
      <c r="F19" s="27" t="str">
        <f>LOOKUP(G19,{0;2.9;3.9;4.9;5.9;6.9;7.9;8.9;9.9},{"APRENDIENDO";"MEJORANDO";"MEJORANDO";"LO ESTAS LOGRANDO";"LO ESTAS LOGRANDO";"QUE BUEN PROGRAMA";"QUE BUEN PROGRAMA";"PASAS AL SIGUIENTE NIVEL"})</f>
        <v>MEJORANDO</v>
      </c>
      <c r="G19" s="16">
        <f t="shared" si="0"/>
        <v>3.5166666666666666</v>
      </c>
      <c r="H19" s="28">
        <f t="shared" si="1"/>
        <v>211</v>
      </c>
      <c r="I19" s="18">
        <v>33</v>
      </c>
      <c r="J19" s="18">
        <v>31</v>
      </c>
      <c r="K19" s="18">
        <v>37</v>
      </c>
      <c r="L19" s="18">
        <v>32</v>
      </c>
      <c r="M19" s="18">
        <v>38</v>
      </c>
      <c r="N19" s="18">
        <v>40</v>
      </c>
    </row>
    <row r="20" spans="2:14" thickBot="1" x14ac:dyDescent="0.35">
      <c r="B20" s="29">
        <v>14</v>
      </c>
      <c r="C20" s="29" t="s">
        <v>114</v>
      </c>
      <c r="D20" s="29" t="s">
        <v>115</v>
      </c>
      <c r="E20" s="52" t="s">
        <v>49</v>
      </c>
      <c r="F20" s="27" t="str">
        <f>LOOKUP(G20,{0;2.9;3.9;4.9;5.9;6.9;7.9;8.9;9.9},{"APRENDIENDO";"MEJORANDO";"MEJORANDO";"LO ESTAS LOGRANDO";"LO ESTAS LOGRANDO";"QUE BUEN PROGRAMA";"QUE BUEN PROGRAMA";"PASAS AL SIGUIENTE NIVEL"})</f>
        <v>MEJORANDO</v>
      </c>
      <c r="G20" s="16">
        <f t="shared" si="0"/>
        <v>3.5</v>
      </c>
      <c r="H20" s="28">
        <f t="shared" si="1"/>
        <v>210</v>
      </c>
      <c r="I20" s="18">
        <v>39</v>
      </c>
      <c r="J20" s="18">
        <v>36</v>
      </c>
      <c r="K20" s="18">
        <v>33</v>
      </c>
      <c r="L20" s="18">
        <v>32</v>
      </c>
      <c r="M20" s="18">
        <v>34</v>
      </c>
      <c r="N20" s="18">
        <v>36</v>
      </c>
    </row>
    <row r="21" spans="2:14" ht="15.75" customHeight="1" thickBot="1" x14ac:dyDescent="0.35">
      <c r="B21" s="29">
        <v>15</v>
      </c>
      <c r="C21" s="29" t="s">
        <v>143</v>
      </c>
      <c r="D21" s="29" t="s">
        <v>144</v>
      </c>
      <c r="E21" s="35" t="s">
        <v>37</v>
      </c>
      <c r="F21" s="27" t="str">
        <f>LOOKUP(G21,{0;2.9;3.9;4.9;5.9;6.9;7.9;8.9;9.9},{"APRENDIENDO";"MEJORANDO";"MEJORANDO";"LO ESTAS LOGRANDO";"LO ESTAS LOGRANDO";"QUE BUEN PROGRAMA";"QUE BUEN PROGRAMA";"PASAS AL SIGUIENTE NIVEL"})</f>
        <v>MEJORANDO</v>
      </c>
      <c r="G21" s="16">
        <f t="shared" si="0"/>
        <v>3.4333333333333336</v>
      </c>
      <c r="H21" s="28">
        <f t="shared" si="1"/>
        <v>206</v>
      </c>
      <c r="I21" s="18">
        <v>35</v>
      </c>
      <c r="J21" s="18">
        <v>32</v>
      </c>
      <c r="K21" s="18">
        <v>36</v>
      </c>
      <c r="L21" s="18">
        <v>34</v>
      </c>
      <c r="M21" s="18">
        <v>33</v>
      </c>
      <c r="N21" s="18">
        <v>36</v>
      </c>
    </row>
    <row r="22" spans="2:14" ht="15.75" customHeight="1" thickBot="1" x14ac:dyDescent="0.35">
      <c r="B22" s="29">
        <v>16</v>
      </c>
      <c r="C22" s="53" t="s">
        <v>66</v>
      </c>
      <c r="D22" s="53" t="s">
        <v>67</v>
      </c>
      <c r="E22" s="35" t="s">
        <v>68</v>
      </c>
      <c r="F22" s="27" t="str">
        <f>LOOKUP(G22,{0;2.9;3.9;4.9;5.9;6.9;7.9;8.9;9.9},{"APRENDIENDO";"MEJORANDO";"MEJORANDO";"LO ESTAS LOGRANDO";"LO ESTAS LOGRANDO";"QUE BUEN PROGRAMA";"QUE BUEN PROGRAMA";"PASAS AL SIGUIENTE NIVEL"})</f>
        <v>MEJORANDO</v>
      </c>
      <c r="G22" s="16">
        <f t="shared" si="0"/>
        <v>3.35</v>
      </c>
      <c r="H22" s="28">
        <f t="shared" si="1"/>
        <v>201</v>
      </c>
      <c r="I22" s="18">
        <v>32</v>
      </c>
      <c r="J22" s="18">
        <v>33</v>
      </c>
      <c r="K22" s="18">
        <v>38</v>
      </c>
      <c r="L22" s="18">
        <v>36</v>
      </c>
      <c r="M22" s="18">
        <v>32</v>
      </c>
      <c r="N22" s="18">
        <v>30</v>
      </c>
    </row>
    <row r="23" spans="2:14" ht="15.75" customHeight="1" thickBot="1" x14ac:dyDescent="0.35">
      <c r="B23" s="29">
        <v>17</v>
      </c>
      <c r="C23" s="53" t="s">
        <v>155</v>
      </c>
      <c r="D23" s="53" t="s">
        <v>156</v>
      </c>
      <c r="E23" s="35" t="s">
        <v>52</v>
      </c>
      <c r="F23" s="27" t="str">
        <f>LOOKUP(G23,{0;2.9;3.9;4.9;5.9;6.9;7.9;8.9;9.9},{"APRENDIENDO";"MEJORANDO";"MEJORANDO";"LO ESTAS LOGRANDO";"LO ESTAS LOGRANDO";"QUE BUEN PROGRAMA";"QUE BUEN PROGRAMA";"PASAS AL SIGUIENTE NIVEL"})</f>
        <v>MEJORANDO</v>
      </c>
      <c r="G23" s="16">
        <f t="shared" si="0"/>
        <v>3.2166666666666663</v>
      </c>
      <c r="H23" s="28">
        <f t="shared" si="1"/>
        <v>193</v>
      </c>
      <c r="I23" s="18">
        <v>33</v>
      </c>
      <c r="J23" s="18">
        <v>30</v>
      </c>
      <c r="K23" s="18">
        <v>30</v>
      </c>
      <c r="L23" s="18">
        <v>28</v>
      </c>
      <c r="M23" s="18">
        <v>36</v>
      </c>
      <c r="N23" s="18">
        <v>36</v>
      </c>
    </row>
    <row r="24" spans="2:14" ht="15.75" customHeight="1" thickBot="1" x14ac:dyDescent="0.35">
      <c r="B24" s="29">
        <v>18</v>
      </c>
      <c r="C24" s="54" t="s">
        <v>149</v>
      </c>
      <c r="D24" s="54" t="s">
        <v>150</v>
      </c>
      <c r="E24" s="52" t="s">
        <v>146</v>
      </c>
      <c r="F24" s="27" t="str">
        <f>LOOKUP(G24,{0;2.9;3.9;4.9;5.9;6.9;7.9;8.9;9.9},{"APRENDIENDO";"MEJORANDO";"MEJORANDO";"LO ESTAS LOGRANDO";"LO ESTAS LOGRANDO";"QUE BUEN PROGRAMA";"QUE BUEN PROGRAMA";"PASAS AL SIGUIENTE NIVEL"})</f>
        <v>MEJORANDO</v>
      </c>
      <c r="G24" s="16">
        <f t="shared" si="0"/>
        <v>3.15</v>
      </c>
      <c r="H24" s="28">
        <f t="shared" si="1"/>
        <v>189</v>
      </c>
      <c r="I24" s="18">
        <v>33</v>
      </c>
      <c r="J24" s="18">
        <v>30</v>
      </c>
      <c r="K24" s="18">
        <v>33</v>
      </c>
      <c r="L24" s="18">
        <v>30</v>
      </c>
      <c r="M24" s="18">
        <v>33</v>
      </c>
      <c r="N24" s="18">
        <v>30</v>
      </c>
    </row>
    <row r="25" spans="2:14" ht="15.75" customHeight="1" thickBot="1" x14ac:dyDescent="0.35">
      <c r="B25" s="29">
        <v>19</v>
      </c>
      <c r="C25" s="54" t="s">
        <v>105</v>
      </c>
      <c r="D25" s="54" t="s">
        <v>145</v>
      </c>
      <c r="E25" s="52" t="s">
        <v>146</v>
      </c>
      <c r="F25" s="27" t="str">
        <f>LOOKUP(G25,{0;2.9;3.9;4.9;5.9;6.9;7.9;8.9;9.9},{"APRENDIENDO";"MEJORANDO";"MEJORANDO";"LO ESTAS LOGRANDO";"LO ESTAS LOGRANDO";"QUE BUEN PROGRAMA";"QUE BUEN PROGRAMA";"PASAS AL SIGUIENTE NIVEL"})</f>
        <v>MEJORANDO</v>
      </c>
      <c r="G25" s="16">
        <f t="shared" si="0"/>
        <v>3.15</v>
      </c>
      <c r="H25" s="28">
        <f t="shared" si="1"/>
        <v>189</v>
      </c>
      <c r="I25" s="18">
        <v>33</v>
      </c>
      <c r="J25" s="18">
        <v>31</v>
      </c>
      <c r="K25" s="18">
        <v>30</v>
      </c>
      <c r="L25" s="18">
        <v>27</v>
      </c>
      <c r="M25" s="18">
        <v>34</v>
      </c>
      <c r="N25" s="18">
        <v>34</v>
      </c>
    </row>
    <row r="26" spans="2:14" ht="15.75" customHeight="1" thickBot="1" x14ac:dyDescent="0.35">
      <c r="B26" s="29">
        <v>20</v>
      </c>
      <c r="C26" s="58" t="s">
        <v>122</v>
      </c>
      <c r="D26" s="58" t="s">
        <v>139</v>
      </c>
      <c r="E26" s="52" t="s">
        <v>140</v>
      </c>
      <c r="F26" s="27" t="str">
        <f>LOOKUP(G26,{0;2.9;3.9;4.9;5.9;6.9;7.9;8.9;9.9},{"APRENDIENDO";"MEJORANDO";"MEJORANDO";"LO ESTAS LOGRANDO";"LO ESTAS LOGRANDO";"QUE BUEN PROGRAMA";"QUE BUEN PROGRAMA";"PASAS AL SIGUIENTE NIVEL"})</f>
        <v>MEJORANDO</v>
      </c>
      <c r="G26" s="16">
        <f t="shared" si="0"/>
        <v>3.15</v>
      </c>
      <c r="H26" s="28">
        <f t="shared" si="1"/>
        <v>189</v>
      </c>
      <c r="I26" s="18">
        <v>31</v>
      </c>
      <c r="J26" s="18">
        <v>33</v>
      </c>
      <c r="K26" s="18">
        <v>32</v>
      </c>
      <c r="L26" s="18">
        <v>30</v>
      </c>
      <c r="M26" s="18">
        <v>32</v>
      </c>
      <c r="N26" s="18">
        <v>31</v>
      </c>
    </row>
    <row r="27" spans="2:14" ht="15.75" customHeight="1" thickBot="1" x14ac:dyDescent="0.35">
      <c r="B27" s="29">
        <v>21</v>
      </c>
      <c r="C27" s="53" t="s">
        <v>56</v>
      </c>
      <c r="D27" s="53" t="s">
        <v>57</v>
      </c>
      <c r="E27" s="35" t="s">
        <v>58</v>
      </c>
      <c r="F27" s="27" t="str">
        <f>LOOKUP(G27,{0;2.9;3.9;4.9;5.9;6.9;7.9;8.9;9.9},{"APRENDIENDO";"MEJORANDO";"MEJORANDO";"LO ESTAS LOGRANDO";"LO ESTAS LOGRANDO";"QUE BUEN PROGRAMA";"QUE BUEN PROGRAMA";"PASAS AL SIGUIENTE NIVEL"})</f>
        <v>MEJORANDO</v>
      </c>
      <c r="G27" s="16">
        <f t="shared" si="0"/>
        <v>3.15</v>
      </c>
      <c r="H27" s="28">
        <f t="shared" si="1"/>
        <v>189</v>
      </c>
      <c r="I27" s="18">
        <v>32</v>
      </c>
      <c r="J27" s="18">
        <v>30</v>
      </c>
      <c r="K27" s="18">
        <v>34</v>
      </c>
      <c r="L27" s="18">
        <v>30</v>
      </c>
      <c r="M27" s="18">
        <v>32</v>
      </c>
      <c r="N27" s="18">
        <v>31</v>
      </c>
    </row>
    <row r="28" spans="2:14" ht="15.75" customHeight="1" thickBot="1" x14ac:dyDescent="0.35">
      <c r="B28" s="29">
        <v>22</v>
      </c>
      <c r="C28" s="29" t="s">
        <v>75</v>
      </c>
      <c r="D28" s="29" t="s">
        <v>76</v>
      </c>
      <c r="E28" s="35" t="s">
        <v>74</v>
      </c>
      <c r="F28" s="27" t="str">
        <f>LOOKUP(G28,{0;2.9;3.9;4.9;5.9;6.9;7.9;8.9;9.9},{"APRENDIENDO";"MEJORANDO";"MEJORANDO";"LO ESTAS LOGRANDO";"LO ESTAS LOGRANDO";"QUE BUEN PROGRAMA";"QUE BUEN PROGRAMA";"PASAS AL SIGUIENTE NIVEL"})</f>
        <v>MEJORANDO</v>
      </c>
      <c r="G28" s="16">
        <f t="shared" si="0"/>
        <v>3.083333333333333</v>
      </c>
      <c r="H28" s="28">
        <f t="shared" si="1"/>
        <v>185</v>
      </c>
      <c r="I28" s="18">
        <v>36</v>
      </c>
      <c r="J28" s="18">
        <v>33</v>
      </c>
      <c r="K28" s="18">
        <v>30</v>
      </c>
      <c r="L28" s="18">
        <v>24</v>
      </c>
      <c r="M28" s="18">
        <v>32</v>
      </c>
      <c r="N28" s="18">
        <v>30</v>
      </c>
    </row>
    <row r="29" spans="2:14" ht="15.75" customHeight="1" thickBot="1" x14ac:dyDescent="0.35">
      <c r="B29" s="29">
        <v>23</v>
      </c>
      <c r="C29" s="29" t="s">
        <v>128</v>
      </c>
      <c r="D29" s="29" t="s">
        <v>129</v>
      </c>
      <c r="E29" s="35" t="s">
        <v>46</v>
      </c>
      <c r="F29" s="27" t="str">
        <f>LOOKUP(G29,{0;2.9;3.9;4.9;5.9;6.9;7.9;8.9;9.9},{"APRENDIENDO";"MEJORANDO";"MEJORANDO";"LO ESTAS LOGRANDO";"LO ESTAS LOGRANDO";"QUE BUEN PROGRAMA";"QUE BUEN PROGRAMA";"PASAS AL SIGUIENTE NIVEL"})</f>
        <v>MEJORANDO</v>
      </c>
      <c r="G29" s="16">
        <f t="shared" si="0"/>
        <v>3.0166666666666666</v>
      </c>
      <c r="H29" s="28">
        <f t="shared" si="1"/>
        <v>181</v>
      </c>
      <c r="I29" s="18">
        <v>32</v>
      </c>
      <c r="J29" s="18">
        <v>30</v>
      </c>
      <c r="K29" s="18">
        <v>33</v>
      </c>
      <c r="L29" s="18">
        <v>31</v>
      </c>
      <c r="M29" s="18">
        <v>27</v>
      </c>
      <c r="N29" s="18">
        <v>28</v>
      </c>
    </row>
    <row r="30" spans="2:14" ht="15.75" customHeight="1" thickBot="1" x14ac:dyDescent="0.35">
      <c r="B30" s="29">
        <v>24</v>
      </c>
      <c r="C30" s="29" t="s">
        <v>118</v>
      </c>
      <c r="D30" s="29" t="s">
        <v>119</v>
      </c>
      <c r="E30" s="35" t="s">
        <v>40</v>
      </c>
      <c r="F30" s="27" t="str">
        <f>LOOKUP(G30,{0;2.9;3.9;4.9;5.9;6.9;7.9;8.9;9.9},{"APRENDIENDO";"MEJORANDO";"MEJORANDO";"LO ESTAS LOGRANDO";"LO ESTAS LOGRANDO";"QUE BUEN PROGRAMA";"QUE BUEN PROGRAMA";"PASAS AL SIGUIENTE NIVEL"})</f>
        <v>MEJORANDO</v>
      </c>
      <c r="G30" s="16">
        <f t="shared" si="0"/>
        <v>3.0166666666666666</v>
      </c>
      <c r="H30" s="28">
        <f t="shared" si="1"/>
        <v>181</v>
      </c>
      <c r="I30" s="18">
        <v>27</v>
      </c>
      <c r="J30" s="18">
        <v>25</v>
      </c>
      <c r="K30" s="18">
        <v>30</v>
      </c>
      <c r="L30" s="18">
        <v>32</v>
      </c>
      <c r="M30" s="18">
        <v>33</v>
      </c>
      <c r="N30" s="18">
        <v>34</v>
      </c>
    </row>
    <row r="31" spans="2:14" ht="15.75" customHeight="1" thickBot="1" x14ac:dyDescent="0.35">
      <c r="B31" s="29">
        <v>25</v>
      </c>
      <c r="C31" s="29" t="s">
        <v>116</v>
      </c>
      <c r="D31" s="29" t="s">
        <v>117</v>
      </c>
      <c r="E31" s="35" t="s">
        <v>40</v>
      </c>
      <c r="F31" s="27" t="str">
        <f>LOOKUP(G31,{0;2.9;3.9;4.9;5.9;6.9;7.9;8.9;9.9},{"APRENDIENDO";"MEJORANDO";"MEJORANDO";"LO ESTAS LOGRANDO";"LO ESTAS LOGRANDO";"QUE BUEN PROGRAMA";"QUE BUEN PROGRAMA";"PASAS AL SIGUIENTE NIVEL"})</f>
        <v>MEJORANDO</v>
      </c>
      <c r="G31" s="16">
        <f t="shared" si="0"/>
        <v>2.9</v>
      </c>
      <c r="H31" s="28">
        <f t="shared" si="1"/>
        <v>174</v>
      </c>
      <c r="I31" s="18">
        <v>30</v>
      </c>
      <c r="J31" s="18">
        <v>31</v>
      </c>
      <c r="K31" s="18">
        <v>25</v>
      </c>
      <c r="L31" s="18">
        <v>27</v>
      </c>
      <c r="M31" s="18">
        <v>30</v>
      </c>
      <c r="N31" s="18">
        <v>31</v>
      </c>
    </row>
    <row r="32" spans="2:14" ht="15.75" customHeight="1" thickBot="1" x14ac:dyDescent="0.35">
      <c r="B32" s="29">
        <v>26</v>
      </c>
      <c r="C32" s="53" t="s">
        <v>95</v>
      </c>
      <c r="D32" s="53" t="s">
        <v>96</v>
      </c>
      <c r="E32" s="52" t="s">
        <v>90</v>
      </c>
      <c r="F32" s="27" t="str">
        <f>LOOKUP(G32,{0;2.9;3.9;4.9;5.9;6.9;7.9;8.9;9.9},{"APRENDIENDO";"MEJORANDO";"MEJORANDO";"LO ESTAS LOGRANDO";"LO ESTAS LOGRANDO";"QUE BUEN PROGRAMA";"QUE BUEN PROGRAMA";"PASAS AL SIGUIENTE NIVEL"})</f>
        <v>APRENDIENDO</v>
      </c>
      <c r="G32" s="16">
        <f t="shared" si="0"/>
        <v>2.85</v>
      </c>
      <c r="H32" s="28">
        <f t="shared" si="1"/>
        <v>171</v>
      </c>
      <c r="I32" s="18">
        <v>25</v>
      </c>
      <c r="J32" s="18">
        <v>23</v>
      </c>
      <c r="K32" s="18">
        <v>34</v>
      </c>
      <c r="L32" s="18">
        <v>30</v>
      </c>
      <c r="M32" s="18">
        <v>28</v>
      </c>
      <c r="N32" s="18">
        <v>31</v>
      </c>
    </row>
    <row r="33" spans="2:14" ht="15.75" customHeight="1" thickBot="1" x14ac:dyDescent="0.35">
      <c r="B33" s="29">
        <v>27</v>
      </c>
      <c r="C33" s="29" t="s">
        <v>120</v>
      </c>
      <c r="D33" s="29" t="s">
        <v>121</v>
      </c>
      <c r="E33" s="35" t="s">
        <v>40</v>
      </c>
      <c r="F33" s="27" t="str">
        <f>LOOKUP(G33,{0;2.9;3.9;4.9;5.9;6.9;7.9;8.9;9.9},{"APRENDIENDO";"MEJORANDO";"MEJORANDO";"LO ESTAS LOGRANDO";"LO ESTAS LOGRANDO";"QUE BUEN PROGRAMA";"QUE BUEN PROGRAMA";"PASAS AL SIGUIENTE NIVEL"})</f>
        <v>APRENDIENDO</v>
      </c>
      <c r="G33" s="16">
        <f t="shared" si="0"/>
        <v>2.8166666666666669</v>
      </c>
      <c r="H33" s="28">
        <f t="shared" si="1"/>
        <v>169</v>
      </c>
      <c r="I33" s="18">
        <v>31</v>
      </c>
      <c r="J33" s="18">
        <v>30</v>
      </c>
      <c r="K33" s="18">
        <v>27</v>
      </c>
      <c r="L33" s="18">
        <v>30</v>
      </c>
      <c r="M33" s="18">
        <v>26</v>
      </c>
      <c r="N33" s="18">
        <v>25</v>
      </c>
    </row>
    <row r="34" spans="2:14" ht="15.75" customHeight="1" thickBot="1" x14ac:dyDescent="0.35">
      <c r="B34" s="29">
        <v>28</v>
      </c>
      <c r="C34" s="29" t="s">
        <v>141</v>
      </c>
      <c r="D34" s="29" t="s">
        <v>142</v>
      </c>
      <c r="E34" s="35" t="s">
        <v>37</v>
      </c>
      <c r="F34" s="27" t="str">
        <f>LOOKUP(G34,{0;2.9;3.9;4.9;5.9;6.9;7.9;8.9;9.9},{"APRENDIENDO";"MEJORANDO";"MEJORANDO";"LO ESTAS LOGRANDO";"LO ESTAS LOGRANDO";"QUE BUEN PROGRAMA";"QUE BUEN PROGRAMA";"PASAS AL SIGUIENTE NIVEL"})</f>
        <v>APRENDIENDO</v>
      </c>
      <c r="G34" s="16">
        <f t="shared" si="0"/>
        <v>2.7</v>
      </c>
      <c r="H34" s="28">
        <f t="shared" si="1"/>
        <v>162</v>
      </c>
      <c r="I34" s="18">
        <v>27</v>
      </c>
      <c r="J34" s="18">
        <v>25</v>
      </c>
      <c r="K34" s="18">
        <v>28</v>
      </c>
      <c r="L34" s="18">
        <v>26</v>
      </c>
      <c r="M34" s="18">
        <v>28</v>
      </c>
      <c r="N34" s="18">
        <v>28</v>
      </c>
    </row>
    <row r="35" spans="2:14" ht="15.75" customHeight="1" thickBot="1" x14ac:dyDescent="0.35">
      <c r="B35" s="29">
        <v>29</v>
      </c>
      <c r="C35" s="29" t="s">
        <v>79</v>
      </c>
      <c r="D35" s="29" t="s">
        <v>80</v>
      </c>
      <c r="E35" s="35" t="s">
        <v>74</v>
      </c>
      <c r="F35" s="27" t="str">
        <f>LOOKUP(G35,{0;2.9;3.9;4.9;5.9;6.9;7.9;8.9;9.9},{"APRENDIENDO";"MEJORANDO";"MEJORANDO";"LO ESTAS LOGRANDO";"LO ESTAS LOGRANDO";"QUE BUEN PROGRAMA";"QUE BUEN PROGRAMA";"PASAS AL SIGUIENTE NIVEL"})</f>
        <v>APRENDIENDO</v>
      </c>
      <c r="G35" s="16">
        <f t="shared" si="0"/>
        <v>2.666666666666667</v>
      </c>
      <c r="H35" s="28">
        <f t="shared" si="1"/>
        <v>160</v>
      </c>
      <c r="I35" s="18">
        <v>35</v>
      </c>
      <c r="J35" s="18">
        <v>30</v>
      </c>
      <c r="K35" s="18">
        <v>28</v>
      </c>
      <c r="L35" s="18">
        <v>22</v>
      </c>
      <c r="M35" s="18">
        <v>23</v>
      </c>
      <c r="N35" s="18">
        <v>22</v>
      </c>
    </row>
    <row r="36" spans="2:14" ht="15.75" customHeight="1" thickBot="1" x14ac:dyDescent="0.35">
      <c r="B36" s="29">
        <v>30</v>
      </c>
      <c r="C36" s="53" t="s">
        <v>137</v>
      </c>
      <c r="D36" s="53" t="s">
        <v>138</v>
      </c>
      <c r="E36" s="35" t="s">
        <v>132</v>
      </c>
      <c r="F36" s="27" t="str">
        <f>LOOKUP(G36,{0;2.9;3.9;4.9;5.9;6.9;7.9;8.9;9.9},{"APRENDIENDO";"MEJORANDO";"MEJORANDO";"LO ESTAS LOGRANDO";"LO ESTAS LOGRANDO";"QUE BUEN PROGRAMA";"QUE BUEN PROGRAMA";"PASAS AL SIGUIENTE NIVEL"})</f>
        <v>APRENDIENDO</v>
      </c>
      <c r="G36" s="16">
        <f t="shared" si="0"/>
        <v>2.6166666666666667</v>
      </c>
      <c r="H36" s="28">
        <f t="shared" si="1"/>
        <v>157</v>
      </c>
      <c r="I36" s="18">
        <v>28</v>
      </c>
      <c r="J36" s="18">
        <v>26</v>
      </c>
      <c r="K36" s="18">
        <v>24</v>
      </c>
      <c r="L36" s="18">
        <v>24</v>
      </c>
      <c r="M36" s="18">
        <v>27</v>
      </c>
      <c r="N36" s="18">
        <v>28</v>
      </c>
    </row>
    <row r="37" spans="2:14" ht="15.75" customHeight="1" thickBot="1" x14ac:dyDescent="0.35">
      <c r="B37" s="29">
        <v>31</v>
      </c>
      <c r="C37" s="29" t="s">
        <v>77</v>
      </c>
      <c r="D37" s="29" t="s">
        <v>78</v>
      </c>
      <c r="E37" s="35" t="s">
        <v>74</v>
      </c>
      <c r="F37" s="27" t="str">
        <f>LOOKUP(G37,{0;2.9;3.9;4.9;5.9;6.9;7.9;8.9;9.9},{"APRENDIENDO";"MEJORANDO";"MEJORANDO";"LO ESTAS LOGRANDO";"LO ESTAS LOGRANDO";"QUE BUEN PROGRAMA";"QUE BUEN PROGRAMA";"PASAS AL SIGUIENTE NIVEL"})</f>
        <v>APRENDIENDO</v>
      </c>
      <c r="G37" s="16">
        <f t="shared" si="0"/>
        <v>2.6</v>
      </c>
      <c r="H37" s="28">
        <f t="shared" si="1"/>
        <v>156</v>
      </c>
      <c r="I37" s="18">
        <v>28</v>
      </c>
      <c r="J37" s="18">
        <v>26</v>
      </c>
      <c r="K37" s="18">
        <v>26</v>
      </c>
      <c r="L37" s="18">
        <v>23</v>
      </c>
      <c r="M37" s="18">
        <v>27</v>
      </c>
      <c r="N37" s="18">
        <v>26</v>
      </c>
    </row>
    <row r="38" spans="2:14" ht="15.75" customHeight="1" thickBot="1" x14ac:dyDescent="0.35">
      <c r="B38" s="29">
        <v>32</v>
      </c>
      <c r="C38" s="53" t="s">
        <v>161</v>
      </c>
      <c r="D38" s="53" t="s">
        <v>162</v>
      </c>
      <c r="E38" s="35" t="s">
        <v>54</v>
      </c>
      <c r="F38" s="27" t="str">
        <f>LOOKUP(G38,{0;2.9;3.9;4.9;5.9;6.9;7.9;8.9;9.9},{"APRENDIENDO";"MEJORANDO";"MEJORANDO";"LO ESTAS LOGRANDO";"LO ESTAS LOGRANDO";"QUE BUEN PROGRAMA";"QUE BUEN PROGRAMA";"PASAS AL SIGUIENTE NIVEL"})</f>
        <v>APRENDIENDO</v>
      </c>
      <c r="G38" s="16">
        <f t="shared" si="0"/>
        <v>2.6</v>
      </c>
      <c r="H38" s="28">
        <f t="shared" si="1"/>
        <v>156</v>
      </c>
      <c r="I38" s="18">
        <v>33</v>
      </c>
      <c r="J38" s="18">
        <v>30</v>
      </c>
      <c r="K38" s="18">
        <v>26</v>
      </c>
      <c r="L38" s="18">
        <v>20</v>
      </c>
      <c r="M38" s="18">
        <v>23</v>
      </c>
      <c r="N38" s="18">
        <v>24</v>
      </c>
    </row>
    <row r="39" spans="2:14" ht="15.75" customHeight="1" thickBot="1" x14ac:dyDescent="0.35">
      <c r="B39" s="29">
        <v>33</v>
      </c>
      <c r="C39" s="29" t="s">
        <v>103</v>
      </c>
      <c r="D39" s="29" t="s">
        <v>104</v>
      </c>
      <c r="E39" s="52" t="s">
        <v>49</v>
      </c>
      <c r="F39" s="27" t="str">
        <f>LOOKUP(G39,{0;2.9;3.9;4.9;5.9;6.9;7.9;8.9;9.9},{"APRENDIENDO";"MEJORANDO";"MEJORANDO";"LO ESTAS LOGRANDO";"LO ESTAS LOGRANDO";"QUE BUEN PROGRAMA";"QUE BUEN PROGRAMA";"PASAS AL SIGUIENTE NIVEL"})</f>
        <v>APRENDIENDO</v>
      </c>
      <c r="G39" s="16">
        <f t="shared" ref="G39:G57" si="2">AVERAGE(I39:N39)/10</f>
        <v>2.5333333333333332</v>
      </c>
      <c r="H39" s="28">
        <f t="shared" si="1"/>
        <v>152</v>
      </c>
      <c r="I39" s="18">
        <v>25</v>
      </c>
      <c r="J39" s="18">
        <v>20</v>
      </c>
      <c r="K39" s="18">
        <v>31</v>
      </c>
      <c r="L39" s="18">
        <v>24</v>
      </c>
      <c r="M39" s="18">
        <v>26</v>
      </c>
      <c r="N39" s="18">
        <v>26</v>
      </c>
    </row>
    <row r="40" spans="2:14" ht="15.75" customHeight="1" thickBot="1" x14ac:dyDescent="0.35">
      <c r="B40" s="29">
        <v>34</v>
      </c>
      <c r="C40" s="29" t="s">
        <v>105</v>
      </c>
      <c r="D40" s="29" t="s">
        <v>106</v>
      </c>
      <c r="E40" s="52" t="s">
        <v>49</v>
      </c>
      <c r="F40" s="27" t="str">
        <f>LOOKUP(G40,{0;2.9;3.9;4.9;5.9;6.9;7.9;8.9;9.9},{"APRENDIENDO";"MEJORANDO";"MEJORANDO";"LO ESTAS LOGRANDO";"LO ESTAS LOGRANDO";"QUE BUEN PROGRAMA";"QUE BUEN PROGRAMA";"PASAS AL SIGUIENTE NIVEL"})</f>
        <v>APRENDIENDO</v>
      </c>
      <c r="G40" s="16">
        <f t="shared" si="2"/>
        <v>2.5166666666666666</v>
      </c>
      <c r="H40" s="28">
        <f t="shared" si="1"/>
        <v>151</v>
      </c>
      <c r="I40" s="18">
        <v>27</v>
      </c>
      <c r="J40" s="18">
        <v>25</v>
      </c>
      <c r="K40" s="18">
        <v>26</v>
      </c>
      <c r="L40" s="18">
        <v>24</v>
      </c>
      <c r="M40" s="18">
        <v>24</v>
      </c>
      <c r="N40" s="18">
        <v>25</v>
      </c>
    </row>
    <row r="41" spans="2:14" ht="15.75" customHeight="1" thickBot="1" x14ac:dyDescent="0.35">
      <c r="B41" s="29">
        <v>35</v>
      </c>
      <c r="C41" s="29" t="s">
        <v>105</v>
      </c>
      <c r="D41" s="29" t="s">
        <v>107</v>
      </c>
      <c r="E41" s="52" t="s">
        <v>49</v>
      </c>
      <c r="F41" s="27" t="str">
        <f>LOOKUP(G41,{0;2.9;3.9;4.9;5.9;6.9;7.9;8.9;9.9},{"APRENDIENDO";"MEJORANDO";"MEJORANDO";"LO ESTAS LOGRANDO";"LO ESTAS LOGRANDO";"QUE BUEN PROGRAMA";"QUE BUEN PROGRAMA";"PASAS AL SIGUIENTE NIVEL"})</f>
        <v>APRENDIENDO</v>
      </c>
      <c r="G41" s="16">
        <f t="shared" si="2"/>
        <v>2.416666666666667</v>
      </c>
      <c r="H41" s="28">
        <f t="shared" si="1"/>
        <v>145</v>
      </c>
      <c r="I41" s="18">
        <v>28</v>
      </c>
      <c r="J41" s="18">
        <v>26</v>
      </c>
      <c r="K41" s="18">
        <v>24</v>
      </c>
      <c r="L41" s="18">
        <v>20</v>
      </c>
      <c r="M41" s="18">
        <v>23</v>
      </c>
      <c r="N41" s="18">
        <v>24</v>
      </c>
    </row>
    <row r="42" spans="2:14" ht="15.75" customHeight="1" thickBot="1" x14ac:dyDescent="0.35">
      <c r="B42" s="29">
        <v>36</v>
      </c>
      <c r="C42" s="29" t="s">
        <v>101</v>
      </c>
      <c r="D42" s="29" t="s">
        <v>102</v>
      </c>
      <c r="E42" s="52" t="s">
        <v>49</v>
      </c>
      <c r="F42" s="27" t="str">
        <f>LOOKUP(G42,{0;2.9;3.9;4.9;5.9;6.9;7.9;8.9;9.9},{"APRENDIENDO";"MEJORANDO";"MEJORANDO";"LO ESTAS LOGRANDO";"LO ESTAS LOGRANDO";"QUE BUEN PROGRAMA";"QUE BUEN PROGRAMA";"PASAS AL SIGUIENTE NIVEL"})</f>
        <v>APRENDIENDO</v>
      </c>
      <c r="G42" s="16">
        <f t="shared" si="2"/>
        <v>2.416666666666667</v>
      </c>
      <c r="H42" s="28">
        <f t="shared" si="1"/>
        <v>145</v>
      </c>
      <c r="I42" s="18">
        <v>24</v>
      </c>
      <c r="J42" s="18">
        <v>21</v>
      </c>
      <c r="K42" s="18">
        <v>27</v>
      </c>
      <c r="L42" s="18">
        <v>23</v>
      </c>
      <c r="M42" s="18">
        <v>25</v>
      </c>
      <c r="N42" s="18">
        <v>25</v>
      </c>
    </row>
    <row r="43" spans="2:14" ht="15.75" customHeight="1" thickBot="1" x14ac:dyDescent="0.35">
      <c r="B43" s="29">
        <v>37</v>
      </c>
      <c r="C43" s="53" t="s">
        <v>135</v>
      </c>
      <c r="D43" s="53" t="s">
        <v>136</v>
      </c>
      <c r="E43" s="35" t="s">
        <v>132</v>
      </c>
      <c r="F43" s="27" t="str">
        <f>LOOKUP(G43,{0;2.9;3.9;4.9;5.9;6.9;7.9;8.9;9.9},{"APRENDIENDO";"MEJORANDO";"MEJORANDO";"LO ESTAS LOGRANDO";"LO ESTAS LOGRANDO";"QUE BUEN PROGRAMA";"QUE BUEN PROGRAMA";"PASAS AL SIGUIENTE NIVEL"})</f>
        <v>APRENDIENDO</v>
      </c>
      <c r="G43" s="16">
        <f t="shared" si="2"/>
        <v>2.3166666666666669</v>
      </c>
      <c r="H43" s="28">
        <f t="shared" si="1"/>
        <v>139</v>
      </c>
      <c r="I43" s="18">
        <v>24</v>
      </c>
      <c r="J43" s="18">
        <v>24</v>
      </c>
      <c r="K43" s="18">
        <v>22</v>
      </c>
      <c r="L43" s="18">
        <v>24</v>
      </c>
      <c r="M43" s="18">
        <v>21</v>
      </c>
      <c r="N43" s="18">
        <v>24</v>
      </c>
    </row>
    <row r="44" spans="2:14" ht="15.75" customHeight="1" thickBot="1" x14ac:dyDescent="0.35">
      <c r="B44" s="29">
        <v>38</v>
      </c>
      <c r="C44" s="53" t="s">
        <v>38</v>
      </c>
      <c r="D44" s="53" t="s">
        <v>159</v>
      </c>
      <c r="E44" s="35" t="s">
        <v>160</v>
      </c>
      <c r="F44" s="27" t="str">
        <f>LOOKUP(G44,{0;2.9;3.9;4.9;5.9;6.9;7.9;8.9;9.9},{"APRENDIENDO";"MEJORANDO";"MEJORANDO";"LO ESTAS LOGRANDO";"LO ESTAS LOGRANDO";"QUE BUEN PROGRAMA";"QUE BUEN PROGRAMA";"PASAS AL SIGUIENTE NIVEL"})</f>
        <v>APRENDIENDO</v>
      </c>
      <c r="G44" s="16">
        <f t="shared" si="2"/>
        <v>2.25</v>
      </c>
      <c r="H44" s="28">
        <f t="shared" si="1"/>
        <v>135</v>
      </c>
      <c r="I44" s="18">
        <v>25</v>
      </c>
      <c r="J44" s="18">
        <v>20</v>
      </c>
      <c r="K44" s="18">
        <v>25</v>
      </c>
      <c r="L44" s="18">
        <v>21</v>
      </c>
      <c r="M44" s="18">
        <v>21</v>
      </c>
      <c r="N44" s="18">
        <v>23</v>
      </c>
    </row>
    <row r="45" spans="2:14" ht="15.75" customHeight="1" thickBot="1" x14ac:dyDescent="0.35">
      <c r="B45" s="29">
        <v>39</v>
      </c>
      <c r="C45" s="53" t="s">
        <v>88</v>
      </c>
      <c r="D45" s="53" t="s">
        <v>89</v>
      </c>
      <c r="E45" s="52" t="s">
        <v>90</v>
      </c>
      <c r="F45" s="27" t="str">
        <f>LOOKUP(G45,{0;2.9;3.9;4.9;5.9;6.9;7.9;8.9;9.9},{"APRENDIENDO";"MEJORANDO";"MEJORANDO";"LO ESTAS LOGRANDO";"LO ESTAS LOGRANDO";"QUE BUEN PROGRAMA";"QUE BUEN PROGRAMA";"PASAS AL SIGUIENTE NIVEL"})</f>
        <v>APRENDIENDO</v>
      </c>
      <c r="G45" s="16">
        <f t="shared" si="2"/>
        <v>2.2000000000000002</v>
      </c>
      <c r="H45" s="28">
        <f t="shared" si="1"/>
        <v>132</v>
      </c>
      <c r="I45" s="18">
        <v>23</v>
      </c>
      <c r="J45" s="18">
        <v>20</v>
      </c>
      <c r="K45" s="18">
        <v>23</v>
      </c>
      <c r="L45" s="18">
        <v>19</v>
      </c>
      <c r="M45" s="18">
        <v>23</v>
      </c>
      <c r="N45" s="18">
        <v>24</v>
      </c>
    </row>
    <row r="46" spans="2:14" ht="15.75" customHeight="1" thickBot="1" x14ac:dyDescent="0.35">
      <c r="B46" s="29">
        <v>40</v>
      </c>
      <c r="C46" s="53" t="s">
        <v>133</v>
      </c>
      <c r="D46" s="53" t="s">
        <v>134</v>
      </c>
      <c r="E46" s="35" t="s">
        <v>132</v>
      </c>
      <c r="F46" s="27" t="str">
        <f>LOOKUP(G46,{0;2.9;3.9;4.9;5.9;6.9;7.9;8.9;9.9},{"APRENDIENDO";"MEJORANDO";"MEJORANDO";"LO ESTAS LOGRANDO";"LO ESTAS LOGRANDO";"QUE BUEN PROGRAMA";"QUE BUEN PROGRAMA";"PASAS AL SIGUIENTE NIVEL"})</f>
        <v>APRENDIENDO</v>
      </c>
      <c r="G46" s="16">
        <f t="shared" si="2"/>
        <v>2.15</v>
      </c>
      <c r="H46" s="28">
        <f t="shared" si="1"/>
        <v>129</v>
      </c>
      <c r="I46" s="18">
        <v>20</v>
      </c>
      <c r="J46" s="18">
        <v>25</v>
      </c>
      <c r="K46" s="18">
        <v>17</v>
      </c>
      <c r="L46" s="18">
        <v>20</v>
      </c>
      <c r="M46" s="18">
        <v>22</v>
      </c>
      <c r="N46" s="18">
        <v>25</v>
      </c>
    </row>
    <row r="47" spans="2:14" ht="15.75" customHeight="1" thickBot="1" x14ac:dyDescent="0.35">
      <c r="B47" s="29">
        <v>41</v>
      </c>
      <c r="C47" s="29" t="s">
        <v>81</v>
      </c>
      <c r="D47" s="29" t="s">
        <v>82</v>
      </c>
      <c r="E47" s="35" t="s">
        <v>74</v>
      </c>
      <c r="F47" s="27" t="str">
        <f>LOOKUP(G47,{0;2.9;3.9;4.9;5.9;6.9;7.9;8.9;9.9},{"APRENDIENDO";"MEJORANDO";"MEJORANDO";"LO ESTAS LOGRANDO";"LO ESTAS LOGRANDO";"QUE BUEN PROGRAMA";"QUE BUEN PROGRAMA";"PASAS AL SIGUIENTE NIVEL"})</f>
        <v>APRENDIENDO</v>
      </c>
      <c r="G47" s="16">
        <f t="shared" si="2"/>
        <v>2.0499999999999998</v>
      </c>
      <c r="H47" s="28">
        <f t="shared" si="1"/>
        <v>123</v>
      </c>
      <c r="I47" s="18">
        <v>20</v>
      </c>
      <c r="J47" s="18">
        <v>23</v>
      </c>
      <c r="K47" s="18">
        <v>20</v>
      </c>
      <c r="L47" s="18">
        <v>22</v>
      </c>
      <c r="M47" s="18">
        <v>18</v>
      </c>
      <c r="N47" s="18">
        <v>20</v>
      </c>
    </row>
    <row r="48" spans="2:14" ht="15.75" customHeight="1" thickBot="1" x14ac:dyDescent="0.35">
      <c r="B48" s="29">
        <v>42</v>
      </c>
      <c r="C48" s="53" t="s">
        <v>166</v>
      </c>
      <c r="D48" s="53" t="s">
        <v>167</v>
      </c>
      <c r="E48" s="35" t="s">
        <v>132</v>
      </c>
      <c r="F48" s="27" t="str">
        <f>LOOKUP(G48,{0;2.9;3.9;4.9;5.9;6.9;7.9;8.9;9.9},{"APRENDIENDO";"MEJORANDO";"MEJORANDO";"LO ESTAS LOGRANDO";"LO ESTAS LOGRANDO";"QUE BUEN PROGRAMA";"QUE BUEN PROGRAMA";"PASAS AL SIGUIENTE NIVEL"})</f>
        <v>APRENDIENDO</v>
      </c>
      <c r="G48" s="16">
        <f t="shared" si="2"/>
        <v>1.9333333333333331</v>
      </c>
      <c r="H48" s="28">
        <f t="shared" si="1"/>
        <v>116</v>
      </c>
      <c r="I48" s="18">
        <v>19</v>
      </c>
      <c r="J48" s="18">
        <v>20</v>
      </c>
      <c r="K48" s="18">
        <v>20</v>
      </c>
      <c r="L48" s="18">
        <v>18</v>
      </c>
      <c r="M48" s="18">
        <v>19</v>
      </c>
      <c r="N48" s="18">
        <v>20</v>
      </c>
    </row>
    <row r="49" spans="2:14" ht="15.75" customHeight="1" thickBot="1" x14ac:dyDescent="0.35">
      <c r="B49" s="29">
        <v>43</v>
      </c>
      <c r="C49" s="53" t="s">
        <v>97</v>
      </c>
      <c r="D49" s="53" t="s">
        <v>89</v>
      </c>
      <c r="E49" s="52" t="s">
        <v>90</v>
      </c>
      <c r="F49" s="27" t="str">
        <f>LOOKUP(G49,{0;2.9;3.9;4.9;5.9;6.9;7.9;8.9;9.9},{"APRENDIENDO";"MEJORANDO";"MEJORANDO";"LO ESTAS LOGRANDO";"LO ESTAS LOGRANDO";"QUE BUEN PROGRAMA";"QUE BUEN PROGRAMA";"PASAS AL SIGUIENTE NIVEL"})</f>
        <v>APRENDIENDO</v>
      </c>
      <c r="G49" s="16">
        <f t="shared" si="2"/>
        <v>1.8166666666666669</v>
      </c>
      <c r="H49" s="28">
        <f t="shared" si="1"/>
        <v>109</v>
      </c>
      <c r="I49" s="18">
        <v>20</v>
      </c>
      <c r="J49" s="18">
        <v>20</v>
      </c>
      <c r="K49" s="18">
        <v>18</v>
      </c>
      <c r="L49" s="18">
        <v>20</v>
      </c>
      <c r="M49" s="18">
        <v>17</v>
      </c>
      <c r="N49" s="18">
        <v>14</v>
      </c>
    </row>
    <row r="50" spans="2:14" ht="15.75" customHeight="1" thickBot="1" x14ac:dyDescent="0.35">
      <c r="B50" s="29">
        <v>44</v>
      </c>
      <c r="C50" s="53" t="s">
        <v>83</v>
      </c>
      <c r="D50" s="53" t="s">
        <v>84</v>
      </c>
      <c r="E50" s="35" t="s">
        <v>85</v>
      </c>
      <c r="F50" s="27" t="str">
        <f>LOOKUP(G50,{0;2.9;3.9;4.9;5.9;6.9;7.9;8.9;9.9},{"APRENDIENDO";"MEJORANDO";"MEJORANDO";"LO ESTAS LOGRANDO";"LO ESTAS LOGRANDO";"QUE BUEN PROGRAMA";"QUE BUEN PROGRAMA";"PASAS AL SIGUIENTE NIVEL"})</f>
        <v>APRENDIENDO</v>
      </c>
      <c r="G50" s="16">
        <f t="shared" si="2"/>
        <v>1.7833333333333332</v>
      </c>
      <c r="H50" s="28">
        <f t="shared" si="1"/>
        <v>107</v>
      </c>
      <c r="I50" s="18">
        <v>17</v>
      </c>
      <c r="J50" s="18">
        <v>16</v>
      </c>
      <c r="K50" s="18">
        <v>23</v>
      </c>
      <c r="L50" s="18">
        <v>20</v>
      </c>
      <c r="M50" s="18">
        <v>15</v>
      </c>
      <c r="N50" s="18">
        <v>16</v>
      </c>
    </row>
    <row r="51" spans="2:14" ht="15.75" customHeight="1" thickBot="1" x14ac:dyDescent="0.35">
      <c r="B51" s="29">
        <v>45</v>
      </c>
      <c r="C51" s="53" t="s">
        <v>86</v>
      </c>
      <c r="D51" s="53" t="s">
        <v>87</v>
      </c>
      <c r="E51" s="35" t="s">
        <v>85</v>
      </c>
      <c r="F51" s="27" t="str">
        <f>LOOKUP(G51,{0;2.9;3.9;4.9;5.9;6.9;7.9;8.9;9.9},{"APRENDIENDO";"MEJORANDO";"MEJORANDO";"LO ESTAS LOGRANDO";"LO ESTAS LOGRANDO";"QUE BUEN PROGRAMA";"QUE BUEN PROGRAMA";"PASAS AL SIGUIENTE NIVEL"})</f>
        <v>APRENDIENDO</v>
      </c>
      <c r="G51" s="16">
        <f t="shared" si="2"/>
        <v>1.6833333333333331</v>
      </c>
      <c r="H51" s="28">
        <f t="shared" si="1"/>
        <v>101</v>
      </c>
      <c r="I51" s="18">
        <v>12</v>
      </c>
      <c r="J51" s="18">
        <v>15</v>
      </c>
      <c r="K51" s="18">
        <v>16</v>
      </c>
      <c r="L51" s="18">
        <v>18</v>
      </c>
      <c r="M51" s="18">
        <v>20</v>
      </c>
      <c r="N51" s="18">
        <v>20</v>
      </c>
    </row>
    <row r="52" spans="2:14" ht="15.75" customHeight="1" thickBot="1" x14ac:dyDescent="0.35">
      <c r="B52" s="29">
        <v>46</v>
      </c>
      <c r="C52" s="55" t="s">
        <v>62</v>
      </c>
      <c r="D52" s="55" t="s">
        <v>63</v>
      </c>
      <c r="E52" s="35" t="s">
        <v>54</v>
      </c>
      <c r="F52" s="27" t="str">
        <f>LOOKUP(G52,{0;2.9;3.9;4.9;5.9;6.9;7.9;8.9;9.9},{"APRENDIENDO";"MEJORANDO";"MEJORANDO";"LO ESTAS LOGRANDO";"LO ESTAS LOGRANDO";"QUE BUEN PROGRAMA";"QUE BUEN PROGRAMA";"PASAS AL SIGUIENTE NIVEL"})</f>
        <v>MEJORANDO</v>
      </c>
      <c r="G52" s="16">
        <f t="shared" si="2"/>
        <v>3.4333333333333336</v>
      </c>
      <c r="H52" s="28">
        <v>31</v>
      </c>
      <c r="I52" s="18">
        <v>31</v>
      </c>
      <c r="J52" s="18">
        <v>33</v>
      </c>
      <c r="K52" s="18">
        <v>37</v>
      </c>
      <c r="L52" s="18">
        <v>40</v>
      </c>
      <c r="M52" s="18">
        <v>33</v>
      </c>
      <c r="N52" s="18">
        <v>32</v>
      </c>
    </row>
    <row r="53" spans="2:14" ht="15.75" customHeight="1" thickBot="1" x14ac:dyDescent="0.35">
      <c r="B53" s="29">
        <v>47</v>
      </c>
      <c r="C53" s="53" t="s">
        <v>130</v>
      </c>
      <c r="D53" s="53" t="s">
        <v>131</v>
      </c>
      <c r="E53" s="35" t="s">
        <v>132</v>
      </c>
      <c r="F53" s="59" t="str">
        <f>LOOKUP(G53,{0;2.9;3.9;4.9;5.9;6.9;7.9;8.9;9.9},{"APRENDIENDO";"MEJORANDO";"MEJORANDO";"LO ESTAS LOGRANDO";"LO ESTAS LOGRANDO";"QUE BUEN PROGRAMA";"QUE BUEN PROGRAMA";"PASAS AL SIGUIENTE NIVEL"})</f>
        <v>APRENDIENDO</v>
      </c>
      <c r="G53" s="16">
        <f t="shared" si="2"/>
        <v>0</v>
      </c>
      <c r="H53" s="28">
        <f>SUM(I53:N53)</f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</row>
    <row r="54" spans="2:14" ht="15.75" customHeight="1" thickBot="1" x14ac:dyDescent="0.35">
      <c r="B54" s="29">
        <v>48</v>
      </c>
      <c r="C54" s="72" t="s">
        <v>110</v>
      </c>
      <c r="D54" s="72" t="s">
        <v>111</v>
      </c>
      <c r="E54" s="73" t="s">
        <v>49</v>
      </c>
      <c r="F54" s="27" t="str">
        <f>LOOKUP(G54,{0;2.9;3.9;4.9;5.9;6.9;7.9;8.9;9.9},{"APRENDIENDO";"MEJORANDO";"MEJORANDO";"LO ESTAS LOGRANDO";"LO ESTAS LOGRANDO";"QUE BUEN PROGRAMA";"QUE BUEN PROGRAMA";"PASAS AL SIGUIENTE NIVEL"})</f>
        <v>APRENDIENDO</v>
      </c>
      <c r="G54" s="16">
        <f t="shared" si="2"/>
        <v>0</v>
      </c>
      <c r="H54" s="28">
        <f>SUM(I54:N54)</f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</row>
    <row r="55" spans="2:14" ht="15.75" customHeight="1" thickBot="1" x14ac:dyDescent="0.35">
      <c r="B55" s="29">
        <v>49</v>
      </c>
      <c r="C55" s="29" t="s">
        <v>108</v>
      </c>
      <c r="D55" s="29" t="s">
        <v>109</v>
      </c>
      <c r="E55" s="52" t="s">
        <v>49</v>
      </c>
      <c r="F55" s="27" t="str">
        <f>LOOKUP(G55,{0;2.9;3.9;4.9;5.9;6.9;7.9;8.9;9.9},{"APRENDIENDO";"MEJORANDO";"MEJORANDO";"LO ESTAS LOGRANDO";"LO ESTAS LOGRANDO";"QUE BUEN PROGRAMA";"QUE BUEN PROGRAMA";"PASAS AL SIGUIENTE NIVEL"})</f>
        <v>APRENDIENDO</v>
      </c>
      <c r="G55" s="16">
        <f t="shared" si="2"/>
        <v>0</v>
      </c>
      <c r="H55" s="28">
        <f>SUM(I55:N55)</f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0</v>
      </c>
    </row>
    <row r="56" spans="2:14" ht="15.75" customHeight="1" thickBot="1" x14ac:dyDescent="0.35">
      <c r="B56" s="29">
        <v>50</v>
      </c>
      <c r="C56" s="74" t="s">
        <v>64</v>
      </c>
      <c r="D56" s="74" t="s">
        <v>65</v>
      </c>
      <c r="E56" s="63" t="s">
        <v>54</v>
      </c>
      <c r="F56" s="27" t="str">
        <f>LOOKUP(G56,{0;2.9;3.9;4.9;5.9;6.9;7.9;8.9;9.9},{"APRENDIENDO";"MEJORANDO";"MEJORANDO";"LO ESTAS LOGRANDO";"LO ESTAS LOGRANDO";"QUE BUEN PROGRAMA";"QUE BUEN PROGRAMA";"PASAS AL SIGUIENTE NIVEL"})</f>
        <v>APRENDIENDO</v>
      </c>
      <c r="G56" s="16">
        <f t="shared" si="2"/>
        <v>0</v>
      </c>
      <c r="H56" s="28">
        <f>SUM(I56:N56)</f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</row>
    <row r="57" spans="2:14" ht="15.75" customHeight="1" x14ac:dyDescent="0.3">
      <c r="B57" s="62">
        <v>51</v>
      </c>
      <c r="C57" s="75" t="s">
        <v>163</v>
      </c>
      <c r="D57" s="75" t="s">
        <v>164</v>
      </c>
      <c r="E57" s="63" t="s">
        <v>165</v>
      </c>
      <c r="F57" s="76" t="str">
        <f>LOOKUP(G57,{0;2.9;3.9;4.9;5.9;6.9;7.9;8.9;9.9},{"APRENDIENDO";"MEJORANDO";"MEJORANDO";"LO ESTAS LOGRANDO";"LO ESTAS LOGRANDO";"QUE BUEN PROGRAMA";"QUE BUEN PROGRAMA";"PASAS AL SIGUIENTE NIVEL"})</f>
        <v>APRENDIENDO</v>
      </c>
      <c r="G57" s="77">
        <f t="shared" si="2"/>
        <v>0</v>
      </c>
      <c r="H57" s="78">
        <f>SUM(I57:N57)</f>
        <v>0</v>
      </c>
      <c r="I57" s="79">
        <v>0</v>
      </c>
      <c r="J57" s="79">
        <v>0</v>
      </c>
      <c r="K57" s="79">
        <v>0</v>
      </c>
      <c r="L57" s="79">
        <v>0</v>
      </c>
      <c r="M57" s="79">
        <v>0</v>
      </c>
      <c r="N57" s="79">
        <v>0</v>
      </c>
    </row>
    <row r="58" spans="2:14" ht="15" customHeight="1" x14ac:dyDescent="0.3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</row>
    <row r="59" spans="2:14" ht="15.75" customHeight="1" x14ac:dyDescent="0.3">
      <c r="B59" s="29"/>
      <c r="C59" s="53"/>
      <c r="D59" s="53"/>
      <c r="E59" s="35"/>
      <c r="F59" s="80"/>
      <c r="G59" s="81"/>
      <c r="H59" s="81"/>
      <c r="I59" s="82"/>
      <c r="J59" s="82"/>
      <c r="K59" s="82"/>
      <c r="L59" s="82"/>
      <c r="M59" s="82"/>
      <c r="N59" s="82"/>
    </row>
    <row r="60" spans="2:14" ht="15.75" customHeight="1" x14ac:dyDescent="0.3">
      <c r="B60" s="53">
        <v>1</v>
      </c>
      <c r="C60" s="53" t="s">
        <v>168</v>
      </c>
      <c r="D60" s="53" t="s">
        <v>169</v>
      </c>
      <c r="E60" s="35" t="s">
        <v>132</v>
      </c>
      <c r="F60" s="80" t="str">
        <f>LOOKUP(G60,{0;2.9;3.9;4.9;5.9;6.9;7.9;8.9;9.9},{"APRENDIENDO";"MEJORANDO";"MEJORANDO";"LO ESTAS LOGRANDO";"LO ESTAS LOGRANDO";"QUE BUEN PROGRAMA";"QUE BUEN PROGRAMA";"PASAS AL SIGUIENTE NIVEL"})</f>
        <v>MEJORANDO</v>
      </c>
      <c r="G60" s="81">
        <f t="shared" ref="G60" si="3">AVERAGE(I60:N60)/10</f>
        <v>3.2833333333333337</v>
      </c>
      <c r="H60" s="81">
        <f t="shared" ref="H60" si="4">SUM(I60:N60)</f>
        <v>197</v>
      </c>
      <c r="I60" s="82">
        <v>17</v>
      </c>
      <c r="J60" s="82">
        <v>18</v>
      </c>
      <c r="K60" s="82">
        <v>33</v>
      </c>
      <c r="L60" s="82">
        <v>57</v>
      </c>
      <c r="M60" s="82">
        <v>40</v>
      </c>
      <c r="N60" s="82">
        <v>32</v>
      </c>
    </row>
    <row r="61" spans="2:14" ht="15.75" customHeight="1" x14ac:dyDescent="0.3">
      <c r="I61" s="19"/>
      <c r="J61" s="19"/>
      <c r="K61" s="19"/>
      <c r="L61" s="19"/>
      <c r="M61" s="19"/>
      <c r="N61" s="19"/>
    </row>
    <row r="62" spans="2:14" ht="15.75" customHeight="1" x14ac:dyDescent="0.3">
      <c r="I62" s="19"/>
      <c r="J62" s="19"/>
      <c r="K62" s="19"/>
      <c r="L62" s="19"/>
      <c r="M62" s="19"/>
      <c r="N62" s="19"/>
    </row>
    <row r="63" spans="2:14" ht="15.75" customHeight="1" x14ac:dyDescent="0.3">
      <c r="I63" s="19"/>
      <c r="J63" s="19"/>
      <c r="K63" s="19"/>
      <c r="L63" s="19"/>
      <c r="M63" s="19"/>
      <c r="N63" s="19"/>
    </row>
    <row r="64" spans="2:14" ht="15.75" customHeight="1" x14ac:dyDescent="0.3">
      <c r="I64" s="19"/>
      <c r="J64" s="19"/>
      <c r="K64" s="19"/>
      <c r="L64" s="19"/>
      <c r="M64" s="19"/>
      <c r="N64" s="19"/>
    </row>
    <row r="65" spans="9:14" ht="15.75" customHeight="1" x14ac:dyDescent="0.3">
      <c r="I65" s="19"/>
      <c r="J65" s="19"/>
      <c r="K65" s="19"/>
      <c r="L65" s="19"/>
      <c r="M65" s="19"/>
      <c r="N65" s="19"/>
    </row>
    <row r="66" spans="9:14" ht="15.75" customHeight="1" x14ac:dyDescent="0.3">
      <c r="I66" s="19"/>
      <c r="J66" s="19"/>
      <c r="K66" s="19"/>
      <c r="L66" s="19"/>
      <c r="M66" s="19"/>
      <c r="N66" s="19"/>
    </row>
    <row r="67" spans="9:14" ht="15.75" customHeight="1" x14ac:dyDescent="0.3">
      <c r="I67" s="19"/>
      <c r="J67" s="19"/>
      <c r="K67" s="19"/>
      <c r="L67" s="19"/>
      <c r="M67" s="19"/>
      <c r="N67" s="19"/>
    </row>
    <row r="68" spans="9:14" ht="15.75" customHeight="1" x14ac:dyDescent="0.3">
      <c r="I68" s="19"/>
      <c r="J68" s="19"/>
      <c r="K68" s="19"/>
      <c r="L68" s="19"/>
      <c r="M68" s="19"/>
      <c r="N68" s="19"/>
    </row>
    <row r="69" spans="9:14" ht="15.75" customHeight="1" x14ac:dyDescent="0.3">
      <c r="I69" s="19"/>
      <c r="J69" s="19"/>
      <c r="K69" s="19"/>
      <c r="L69" s="19"/>
      <c r="M69" s="19"/>
      <c r="N69" s="19"/>
    </row>
    <row r="70" spans="9:14" ht="15.75" customHeight="1" x14ac:dyDescent="0.3">
      <c r="I70" s="19"/>
      <c r="J70" s="19"/>
      <c r="K70" s="19"/>
      <c r="L70" s="19"/>
      <c r="M70" s="19"/>
      <c r="N70" s="19"/>
    </row>
    <row r="71" spans="9:14" ht="15.75" customHeight="1" x14ac:dyDescent="0.3">
      <c r="I71" s="19"/>
      <c r="J71" s="19"/>
      <c r="K71" s="19"/>
      <c r="L71" s="19"/>
      <c r="M71" s="19"/>
      <c r="N71" s="19"/>
    </row>
    <row r="72" spans="9:14" ht="15.75" customHeight="1" x14ac:dyDescent="0.3">
      <c r="I72" s="19"/>
      <c r="J72" s="19"/>
      <c r="K72" s="19"/>
      <c r="L72" s="19"/>
      <c r="M72" s="19"/>
      <c r="N72" s="19"/>
    </row>
    <row r="73" spans="9:14" ht="15.75" customHeight="1" x14ac:dyDescent="0.3">
      <c r="I73" s="19"/>
      <c r="J73" s="19"/>
      <c r="K73" s="19"/>
      <c r="L73" s="19"/>
      <c r="M73" s="19"/>
      <c r="N73" s="19"/>
    </row>
    <row r="74" spans="9:14" ht="15.75" customHeight="1" x14ac:dyDescent="0.3">
      <c r="I74" s="19"/>
      <c r="J74" s="19"/>
      <c r="K74" s="19"/>
      <c r="L74" s="19"/>
      <c r="M74" s="19"/>
      <c r="N74" s="19"/>
    </row>
    <row r="75" spans="9:14" ht="15.75" customHeight="1" x14ac:dyDescent="0.3">
      <c r="I75" s="19"/>
      <c r="J75" s="19"/>
      <c r="K75" s="19"/>
      <c r="L75" s="19"/>
      <c r="M75" s="19"/>
      <c r="N75" s="19"/>
    </row>
    <row r="76" spans="9:14" ht="15.75" customHeight="1" x14ac:dyDescent="0.3">
      <c r="I76" s="19"/>
      <c r="J76" s="19"/>
      <c r="K76" s="19"/>
      <c r="L76" s="19"/>
      <c r="M76" s="19"/>
      <c r="N76" s="19"/>
    </row>
    <row r="77" spans="9:14" ht="15.75" customHeight="1" x14ac:dyDescent="0.3">
      <c r="I77" s="19"/>
      <c r="J77" s="19"/>
      <c r="K77" s="19"/>
      <c r="L77" s="19"/>
      <c r="M77" s="19"/>
      <c r="N77" s="19"/>
    </row>
    <row r="78" spans="9:14" ht="15.75" customHeight="1" x14ac:dyDescent="0.3">
      <c r="I78" s="19"/>
      <c r="J78" s="19"/>
      <c r="K78" s="19"/>
      <c r="L78" s="19"/>
      <c r="M78" s="19"/>
      <c r="N78" s="19"/>
    </row>
    <row r="79" spans="9:14" ht="15.75" customHeight="1" x14ac:dyDescent="0.3">
      <c r="I79" s="19"/>
      <c r="J79" s="19"/>
      <c r="K79" s="19"/>
      <c r="L79" s="19"/>
      <c r="M79" s="19"/>
      <c r="N79" s="19"/>
    </row>
    <row r="80" spans="9:14" ht="15.75" customHeight="1" x14ac:dyDescent="0.3">
      <c r="I80" s="19"/>
      <c r="J80" s="19"/>
      <c r="K80" s="19"/>
      <c r="L80" s="19"/>
      <c r="M80" s="19"/>
      <c r="N80" s="19"/>
    </row>
    <row r="81" spans="9:14" ht="15.75" customHeight="1" x14ac:dyDescent="0.3">
      <c r="I81" s="19"/>
      <c r="J81" s="19"/>
      <c r="K81" s="19"/>
      <c r="L81" s="19"/>
      <c r="M81" s="19"/>
      <c r="N81" s="19"/>
    </row>
    <row r="82" spans="9:14" ht="15.75" customHeight="1" x14ac:dyDescent="0.3">
      <c r="I82" s="19"/>
      <c r="J82" s="19"/>
      <c r="K82" s="19"/>
      <c r="L82" s="19"/>
      <c r="M82" s="19"/>
      <c r="N82" s="19"/>
    </row>
    <row r="83" spans="9:14" ht="15.75" customHeight="1" x14ac:dyDescent="0.3">
      <c r="I83" s="19"/>
      <c r="J83" s="19"/>
      <c r="K83" s="19"/>
      <c r="L83" s="19"/>
      <c r="M83" s="19"/>
      <c r="N83" s="19"/>
    </row>
    <row r="84" spans="9:14" ht="15.75" customHeight="1" x14ac:dyDescent="0.3">
      <c r="I84" s="19"/>
      <c r="J84" s="19"/>
      <c r="K84" s="19"/>
      <c r="L84" s="19"/>
      <c r="M84" s="19"/>
      <c r="N84" s="19"/>
    </row>
    <row r="85" spans="9:14" ht="15.75" customHeight="1" x14ac:dyDescent="0.3">
      <c r="I85" s="19"/>
      <c r="J85" s="19"/>
      <c r="K85" s="19"/>
      <c r="L85" s="19"/>
      <c r="M85" s="19"/>
      <c r="N85" s="19"/>
    </row>
    <row r="86" spans="9:14" ht="15.75" customHeight="1" x14ac:dyDescent="0.3">
      <c r="I86" s="19"/>
      <c r="J86" s="19"/>
      <c r="K86" s="19"/>
      <c r="L86" s="19"/>
      <c r="M86" s="19"/>
      <c r="N86" s="19"/>
    </row>
    <row r="87" spans="9:14" ht="15.75" customHeight="1" x14ac:dyDescent="0.3">
      <c r="I87" s="19"/>
      <c r="J87" s="19"/>
      <c r="K87" s="19"/>
      <c r="L87" s="19"/>
      <c r="M87" s="19"/>
      <c r="N87" s="19"/>
    </row>
    <row r="88" spans="9:14" ht="15.75" customHeight="1" x14ac:dyDescent="0.3">
      <c r="I88" s="19"/>
      <c r="J88" s="19"/>
      <c r="K88" s="19"/>
      <c r="L88" s="19"/>
      <c r="M88" s="19"/>
      <c r="N88" s="19"/>
    </row>
    <row r="89" spans="9:14" ht="15.75" customHeight="1" x14ac:dyDescent="0.3">
      <c r="I89" s="19"/>
      <c r="J89" s="19"/>
      <c r="K89" s="19"/>
      <c r="L89" s="19"/>
      <c r="M89" s="19"/>
      <c r="N89" s="19"/>
    </row>
    <row r="90" spans="9:14" ht="15.75" customHeight="1" x14ac:dyDescent="0.3">
      <c r="I90" s="19"/>
      <c r="J90" s="19"/>
      <c r="K90" s="19"/>
      <c r="L90" s="19"/>
      <c r="M90" s="19"/>
      <c r="N90" s="19"/>
    </row>
    <row r="91" spans="9:14" ht="15.75" customHeight="1" x14ac:dyDescent="0.3">
      <c r="I91" s="19"/>
      <c r="J91" s="19"/>
      <c r="K91" s="19"/>
      <c r="L91" s="19"/>
      <c r="M91" s="19"/>
      <c r="N91" s="19"/>
    </row>
    <row r="92" spans="9:14" ht="15.75" customHeight="1" x14ac:dyDescent="0.3">
      <c r="I92" s="19"/>
      <c r="J92" s="19"/>
      <c r="K92" s="19"/>
      <c r="L92" s="19"/>
      <c r="M92" s="19"/>
      <c r="N92" s="19"/>
    </row>
    <row r="93" spans="9:14" ht="15.75" customHeight="1" x14ac:dyDescent="0.3">
      <c r="I93" s="19"/>
      <c r="J93" s="19"/>
      <c r="K93" s="19"/>
      <c r="L93" s="19"/>
      <c r="M93" s="19"/>
      <c r="N93" s="19"/>
    </row>
    <row r="94" spans="9:14" ht="15.75" customHeight="1" x14ac:dyDescent="0.3">
      <c r="I94" s="19"/>
      <c r="J94" s="19"/>
      <c r="K94" s="19"/>
      <c r="L94" s="19"/>
      <c r="M94" s="19"/>
      <c r="N94" s="19"/>
    </row>
    <row r="95" spans="9:14" ht="15.75" customHeight="1" x14ac:dyDescent="0.3">
      <c r="I95" s="19"/>
      <c r="J95" s="19"/>
      <c r="K95" s="19"/>
      <c r="L95" s="19"/>
      <c r="M95" s="19"/>
      <c r="N95" s="19"/>
    </row>
    <row r="96" spans="9:14" ht="15.75" customHeight="1" x14ac:dyDescent="0.3">
      <c r="I96" s="19"/>
      <c r="J96" s="19"/>
      <c r="K96" s="19"/>
      <c r="L96" s="19"/>
      <c r="M96" s="19"/>
      <c r="N96" s="19"/>
    </row>
    <row r="97" spans="9:14" ht="15.75" customHeight="1" x14ac:dyDescent="0.3">
      <c r="I97" s="19"/>
      <c r="J97" s="19"/>
      <c r="K97" s="19"/>
      <c r="L97" s="19"/>
      <c r="M97" s="19"/>
      <c r="N97" s="19"/>
    </row>
    <row r="98" spans="9:14" ht="15.75" customHeight="1" x14ac:dyDescent="0.3">
      <c r="I98" s="19"/>
      <c r="J98" s="19"/>
      <c r="K98" s="19"/>
      <c r="L98" s="19"/>
      <c r="M98" s="19"/>
      <c r="N98" s="19"/>
    </row>
    <row r="99" spans="9:14" ht="15.75" customHeight="1" x14ac:dyDescent="0.3">
      <c r="I99" s="19"/>
      <c r="J99" s="19"/>
      <c r="K99" s="19"/>
      <c r="L99" s="19"/>
      <c r="M99" s="19"/>
      <c r="N99" s="19"/>
    </row>
    <row r="100" spans="9:14" ht="15.75" customHeight="1" x14ac:dyDescent="0.3">
      <c r="I100" s="19"/>
      <c r="J100" s="19"/>
      <c r="K100" s="19"/>
      <c r="L100" s="19"/>
      <c r="M100" s="19"/>
      <c r="N100" s="19"/>
    </row>
    <row r="101" spans="9:14" ht="15.75" customHeight="1" x14ac:dyDescent="0.3">
      <c r="I101" s="19"/>
      <c r="J101" s="19"/>
      <c r="K101" s="19"/>
      <c r="L101" s="19"/>
      <c r="M101" s="19"/>
      <c r="N101" s="19"/>
    </row>
    <row r="102" spans="9:14" ht="15.75" customHeight="1" x14ac:dyDescent="0.3">
      <c r="I102" s="19"/>
      <c r="J102" s="19"/>
      <c r="K102" s="19"/>
      <c r="L102" s="19"/>
      <c r="M102" s="19"/>
      <c r="N102" s="19"/>
    </row>
    <row r="103" spans="9:14" ht="15.75" customHeight="1" x14ac:dyDescent="0.3">
      <c r="I103" s="19"/>
      <c r="J103" s="19"/>
      <c r="K103" s="19"/>
      <c r="L103" s="19"/>
      <c r="M103" s="19"/>
      <c r="N103" s="19"/>
    </row>
    <row r="104" spans="9:14" ht="15.75" customHeight="1" x14ac:dyDescent="0.3">
      <c r="I104" s="19"/>
      <c r="J104" s="19"/>
      <c r="K104" s="19"/>
      <c r="L104" s="19"/>
      <c r="M104" s="19"/>
      <c r="N104" s="19"/>
    </row>
    <row r="105" spans="9:14" ht="15.75" customHeight="1" x14ac:dyDescent="0.3">
      <c r="I105" s="19"/>
      <c r="J105" s="19"/>
      <c r="K105" s="19"/>
      <c r="L105" s="19"/>
      <c r="M105" s="19"/>
      <c r="N105" s="19"/>
    </row>
    <row r="106" spans="9:14" ht="15.75" customHeight="1" x14ac:dyDescent="0.3">
      <c r="I106" s="19"/>
      <c r="J106" s="19"/>
      <c r="K106" s="19"/>
      <c r="L106" s="19"/>
      <c r="M106" s="19"/>
      <c r="N106" s="19"/>
    </row>
    <row r="107" spans="9:14" ht="15.75" customHeight="1" x14ac:dyDescent="0.3">
      <c r="I107" s="19"/>
      <c r="J107" s="19"/>
      <c r="K107" s="19"/>
      <c r="L107" s="19"/>
      <c r="M107" s="19"/>
      <c r="N107" s="19"/>
    </row>
    <row r="108" spans="9:14" ht="15.75" customHeight="1" x14ac:dyDescent="0.3">
      <c r="I108" s="19"/>
      <c r="J108" s="19"/>
      <c r="K108" s="19"/>
      <c r="L108" s="19"/>
      <c r="M108" s="19"/>
      <c r="N108" s="19"/>
    </row>
    <row r="109" spans="9:14" ht="15.75" customHeight="1" x14ac:dyDescent="0.3">
      <c r="I109" s="19"/>
      <c r="J109" s="19"/>
      <c r="K109" s="19"/>
      <c r="L109" s="19"/>
      <c r="M109" s="19"/>
      <c r="N109" s="19"/>
    </row>
    <row r="110" spans="9:14" ht="15.75" customHeight="1" x14ac:dyDescent="0.3">
      <c r="I110" s="19"/>
      <c r="J110" s="19"/>
      <c r="K110" s="19"/>
      <c r="L110" s="19"/>
      <c r="M110" s="19"/>
      <c r="N110" s="19"/>
    </row>
    <row r="111" spans="9:14" ht="15.75" customHeight="1" x14ac:dyDescent="0.3">
      <c r="I111" s="19"/>
      <c r="J111" s="19"/>
      <c r="K111" s="19"/>
      <c r="L111" s="19"/>
      <c r="M111" s="19"/>
      <c r="N111" s="19"/>
    </row>
    <row r="112" spans="9:14" ht="15.75" customHeight="1" x14ac:dyDescent="0.3">
      <c r="I112" s="19"/>
      <c r="J112" s="19"/>
      <c r="K112" s="19"/>
      <c r="L112" s="19"/>
      <c r="M112" s="19"/>
      <c r="N112" s="19"/>
    </row>
    <row r="113" spans="9:14" ht="15.75" customHeight="1" x14ac:dyDescent="0.3">
      <c r="I113" s="19"/>
      <c r="J113" s="19"/>
      <c r="K113" s="19"/>
      <c r="L113" s="19"/>
      <c r="M113" s="19"/>
      <c r="N113" s="19"/>
    </row>
    <row r="114" spans="9:14" ht="15.75" customHeight="1" x14ac:dyDescent="0.3">
      <c r="I114" s="19"/>
      <c r="J114" s="19"/>
      <c r="K114" s="19"/>
      <c r="L114" s="19"/>
      <c r="M114" s="19"/>
      <c r="N114" s="19"/>
    </row>
    <row r="115" spans="9:14" ht="15.75" customHeight="1" x14ac:dyDescent="0.3">
      <c r="I115" s="19"/>
      <c r="J115" s="19"/>
      <c r="K115" s="19"/>
      <c r="L115" s="19"/>
      <c r="M115" s="19"/>
      <c r="N115" s="19"/>
    </row>
    <row r="116" spans="9:14" ht="15.75" customHeight="1" x14ac:dyDescent="0.3">
      <c r="I116" s="19"/>
      <c r="J116" s="19"/>
      <c r="K116" s="19"/>
      <c r="L116" s="19"/>
      <c r="M116" s="19"/>
      <c r="N116" s="19"/>
    </row>
    <row r="117" spans="9:14" ht="15.75" customHeight="1" x14ac:dyDescent="0.3">
      <c r="I117" s="19"/>
      <c r="J117" s="19"/>
      <c r="K117" s="19"/>
      <c r="L117" s="19"/>
      <c r="M117" s="19"/>
      <c r="N117" s="19"/>
    </row>
    <row r="118" spans="9:14" ht="15.75" customHeight="1" x14ac:dyDescent="0.3">
      <c r="I118" s="19"/>
      <c r="J118" s="19"/>
      <c r="K118" s="19"/>
      <c r="L118" s="19"/>
      <c r="M118" s="19"/>
      <c r="N118" s="19"/>
    </row>
    <row r="119" spans="9:14" ht="15.75" customHeight="1" x14ac:dyDescent="0.3">
      <c r="I119" s="19"/>
      <c r="J119" s="19"/>
      <c r="K119" s="19"/>
      <c r="L119" s="19"/>
      <c r="M119" s="19"/>
      <c r="N119" s="19"/>
    </row>
    <row r="120" spans="9:14" ht="15.75" customHeight="1" x14ac:dyDescent="0.3">
      <c r="I120" s="19"/>
      <c r="J120" s="19"/>
      <c r="K120" s="19"/>
      <c r="L120" s="19"/>
      <c r="M120" s="19"/>
      <c r="N120" s="19"/>
    </row>
    <row r="121" spans="9:14" ht="15.75" customHeight="1" x14ac:dyDescent="0.3">
      <c r="I121" s="19"/>
      <c r="J121" s="19"/>
      <c r="K121" s="19"/>
      <c r="L121" s="19"/>
      <c r="M121" s="19"/>
      <c r="N121" s="19"/>
    </row>
    <row r="122" spans="9:14" ht="15.75" customHeight="1" x14ac:dyDescent="0.3">
      <c r="I122" s="19"/>
      <c r="J122" s="19"/>
      <c r="K122" s="19"/>
      <c r="L122" s="19"/>
      <c r="M122" s="19"/>
      <c r="N122" s="19"/>
    </row>
    <row r="123" spans="9:14" ht="15.75" customHeight="1" x14ac:dyDescent="0.3">
      <c r="I123" s="19"/>
      <c r="J123" s="19"/>
      <c r="K123" s="19"/>
      <c r="L123" s="19"/>
      <c r="M123" s="19"/>
      <c r="N123" s="19"/>
    </row>
    <row r="124" spans="9:14" ht="15.75" customHeight="1" x14ac:dyDescent="0.3">
      <c r="I124" s="19"/>
      <c r="J124" s="19"/>
      <c r="K124" s="19"/>
      <c r="L124" s="19"/>
      <c r="M124" s="19"/>
      <c r="N124" s="19"/>
    </row>
    <row r="125" spans="9:14" ht="15.75" customHeight="1" x14ac:dyDescent="0.3">
      <c r="I125" s="19"/>
      <c r="J125" s="19"/>
      <c r="K125" s="19"/>
      <c r="L125" s="19"/>
      <c r="M125" s="19"/>
      <c r="N125" s="19"/>
    </row>
    <row r="126" spans="9:14" ht="15.75" customHeight="1" x14ac:dyDescent="0.3">
      <c r="I126" s="19"/>
      <c r="J126" s="19"/>
      <c r="K126" s="19"/>
      <c r="L126" s="19"/>
      <c r="M126" s="19"/>
      <c r="N126" s="19"/>
    </row>
    <row r="127" spans="9:14" ht="15.75" customHeight="1" x14ac:dyDescent="0.3">
      <c r="I127" s="19"/>
      <c r="J127" s="19"/>
      <c r="K127" s="19"/>
      <c r="L127" s="19"/>
      <c r="M127" s="19"/>
      <c r="N127" s="19"/>
    </row>
    <row r="128" spans="9:14" ht="15.75" customHeight="1" x14ac:dyDescent="0.3">
      <c r="I128" s="19"/>
      <c r="J128" s="19"/>
      <c r="K128" s="19"/>
      <c r="L128" s="19"/>
      <c r="M128" s="19"/>
      <c r="N128" s="19"/>
    </row>
    <row r="129" spans="9:14" ht="15.75" customHeight="1" x14ac:dyDescent="0.3">
      <c r="I129" s="19"/>
      <c r="J129" s="19"/>
      <c r="K129" s="19"/>
      <c r="L129" s="19"/>
      <c r="M129" s="19"/>
      <c r="N129" s="19"/>
    </row>
    <row r="130" spans="9:14" ht="15.75" customHeight="1" x14ac:dyDescent="0.3">
      <c r="I130" s="19"/>
      <c r="J130" s="19"/>
      <c r="K130" s="19"/>
      <c r="L130" s="19"/>
      <c r="M130" s="19"/>
      <c r="N130" s="19"/>
    </row>
    <row r="131" spans="9:14" ht="15.75" customHeight="1" x14ac:dyDescent="0.3">
      <c r="I131" s="19"/>
      <c r="J131" s="19"/>
      <c r="K131" s="19"/>
      <c r="L131" s="19"/>
      <c r="M131" s="19"/>
      <c r="N131" s="19"/>
    </row>
    <row r="132" spans="9:14" ht="15.75" customHeight="1" x14ac:dyDescent="0.3">
      <c r="I132" s="19"/>
      <c r="J132" s="19"/>
      <c r="K132" s="19"/>
      <c r="L132" s="19"/>
      <c r="M132" s="19"/>
      <c r="N132" s="19"/>
    </row>
    <row r="133" spans="9:14" ht="15.75" customHeight="1" x14ac:dyDescent="0.3">
      <c r="I133" s="19"/>
      <c r="J133" s="19"/>
      <c r="K133" s="19"/>
      <c r="L133" s="19"/>
      <c r="M133" s="19"/>
      <c r="N133" s="19"/>
    </row>
    <row r="134" spans="9:14" ht="15.75" customHeight="1" x14ac:dyDescent="0.3">
      <c r="I134" s="19"/>
      <c r="J134" s="19"/>
      <c r="K134" s="19"/>
      <c r="L134" s="19"/>
      <c r="M134" s="19"/>
      <c r="N134" s="19"/>
    </row>
    <row r="135" spans="9:14" ht="15.75" customHeight="1" x14ac:dyDescent="0.3">
      <c r="I135" s="19"/>
      <c r="J135" s="19"/>
      <c r="K135" s="19"/>
      <c r="L135" s="19"/>
      <c r="M135" s="19"/>
      <c r="N135" s="19"/>
    </row>
    <row r="136" spans="9:14" ht="15.75" customHeight="1" x14ac:dyDescent="0.3">
      <c r="I136" s="19"/>
      <c r="J136" s="19"/>
      <c r="K136" s="19"/>
      <c r="L136" s="19"/>
      <c r="M136" s="19"/>
      <c r="N136" s="19"/>
    </row>
    <row r="137" spans="9:14" ht="15.75" customHeight="1" x14ac:dyDescent="0.3">
      <c r="I137" s="19"/>
      <c r="J137" s="19"/>
      <c r="K137" s="19"/>
      <c r="L137" s="19"/>
      <c r="M137" s="19"/>
      <c r="N137" s="19"/>
    </row>
    <row r="138" spans="9:14" ht="15.75" customHeight="1" x14ac:dyDescent="0.3">
      <c r="I138" s="19"/>
      <c r="J138" s="19"/>
      <c r="K138" s="19"/>
      <c r="L138" s="19"/>
      <c r="M138" s="19"/>
      <c r="N138" s="19"/>
    </row>
    <row r="139" spans="9:14" ht="15.75" customHeight="1" x14ac:dyDescent="0.3">
      <c r="I139" s="19"/>
      <c r="J139" s="19"/>
      <c r="K139" s="19"/>
      <c r="L139" s="19"/>
      <c r="M139" s="19"/>
      <c r="N139" s="19"/>
    </row>
    <row r="140" spans="9:14" ht="15.75" customHeight="1" x14ac:dyDescent="0.3">
      <c r="I140" s="19"/>
      <c r="J140" s="19"/>
      <c r="K140" s="19"/>
      <c r="L140" s="19"/>
      <c r="M140" s="19"/>
      <c r="N140" s="19"/>
    </row>
    <row r="141" spans="9:14" ht="15.75" customHeight="1" x14ac:dyDescent="0.3">
      <c r="I141" s="19"/>
      <c r="J141" s="19"/>
      <c r="K141" s="19"/>
      <c r="L141" s="19"/>
      <c r="M141" s="19"/>
      <c r="N141" s="19"/>
    </row>
    <row r="142" spans="9:14" ht="15.75" customHeight="1" x14ac:dyDescent="0.3">
      <c r="I142" s="19"/>
      <c r="J142" s="19"/>
      <c r="K142" s="19"/>
      <c r="L142" s="19"/>
      <c r="M142" s="19"/>
      <c r="N142" s="19"/>
    </row>
    <row r="143" spans="9:14" ht="15.75" customHeight="1" x14ac:dyDescent="0.3">
      <c r="I143" s="19"/>
      <c r="J143" s="19"/>
      <c r="K143" s="19"/>
      <c r="L143" s="19"/>
      <c r="M143" s="19"/>
      <c r="N143" s="19"/>
    </row>
    <row r="144" spans="9:14" ht="15.75" customHeight="1" x14ac:dyDescent="0.3">
      <c r="I144" s="19"/>
      <c r="J144" s="19"/>
      <c r="K144" s="19"/>
      <c r="L144" s="19"/>
      <c r="M144" s="19"/>
      <c r="N144" s="19"/>
    </row>
    <row r="145" spans="9:14" ht="15.75" customHeight="1" x14ac:dyDescent="0.3">
      <c r="I145" s="19"/>
      <c r="J145" s="19"/>
      <c r="K145" s="19"/>
      <c r="L145" s="19"/>
      <c r="M145" s="19"/>
      <c r="N145" s="19"/>
    </row>
    <row r="146" spans="9:14" ht="15.75" customHeight="1" x14ac:dyDescent="0.3">
      <c r="I146" s="19"/>
      <c r="J146" s="19"/>
      <c r="K146" s="19"/>
      <c r="L146" s="19"/>
      <c r="M146" s="19"/>
      <c r="N146" s="19"/>
    </row>
    <row r="147" spans="9:14" ht="15.75" customHeight="1" x14ac:dyDescent="0.3">
      <c r="I147" s="19"/>
      <c r="J147" s="19"/>
      <c r="K147" s="19"/>
      <c r="L147" s="19"/>
      <c r="M147" s="19"/>
      <c r="N147" s="19"/>
    </row>
    <row r="148" spans="9:14" ht="15.75" customHeight="1" x14ac:dyDescent="0.3">
      <c r="I148" s="19"/>
      <c r="J148" s="19"/>
      <c r="K148" s="19"/>
      <c r="L148" s="19"/>
      <c r="M148" s="19"/>
      <c r="N148" s="19"/>
    </row>
    <row r="149" spans="9:14" ht="15.75" customHeight="1" x14ac:dyDescent="0.3">
      <c r="I149" s="19"/>
      <c r="J149" s="19"/>
      <c r="K149" s="19"/>
      <c r="L149" s="19"/>
      <c r="M149" s="19"/>
      <c r="N149" s="19"/>
    </row>
    <row r="150" spans="9:14" ht="15.75" customHeight="1" x14ac:dyDescent="0.3">
      <c r="I150" s="19"/>
      <c r="J150" s="19"/>
      <c r="K150" s="19"/>
      <c r="L150" s="19"/>
      <c r="M150" s="19"/>
      <c r="N150" s="19"/>
    </row>
    <row r="151" spans="9:14" ht="15.75" customHeight="1" x14ac:dyDescent="0.3">
      <c r="I151" s="19"/>
      <c r="J151" s="19"/>
      <c r="K151" s="19"/>
      <c r="L151" s="19"/>
      <c r="M151" s="19"/>
      <c r="N151" s="19"/>
    </row>
    <row r="152" spans="9:14" ht="15.75" customHeight="1" x14ac:dyDescent="0.3">
      <c r="I152" s="19"/>
      <c r="J152" s="19"/>
      <c r="K152" s="19"/>
      <c r="L152" s="19"/>
      <c r="M152" s="19"/>
      <c r="N152" s="19"/>
    </row>
    <row r="153" spans="9:14" ht="15.75" customHeight="1" x14ac:dyDescent="0.3">
      <c r="I153" s="19"/>
      <c r="J153" s="19"/>
      <c r="K153" s="19"/>
      <c r="L153" s="19"/>
      <c r="M153" s="19"/>
      <c r="N153" s="19"/>
    </row>
    <row r="154" spans="9:14" ht="15.75" customHeight="1" x14ac:dyDescent="0.3">
      <c r="I154" s="19"/>
      <c r="J154" s="19"/>
      <c r="K154" s="19"/>
      <c r="L154" s="19"/>
      <c r="M154" s="19"/>
      <c r="N154" s="19"/>
    </row>
    <row r="155" spans="9:14" ht="15.75" customHeight="1" x14ac:dyDescent="0.3">
      <c r="I155" s="19"/>
      <c r="J155" s="19"/>
      <c r="K155" s="19"/>
      <c r="L155" s="19"/>
      <c r="M155" s="19"/>
      <c r="N155" s="19"/>
    </row>
    <row r="156" spans="9:14" ht="15.75" customHeight="1" x14ac:dyDescent="0.3">
      <c r="I156" s="19"/>
      <c r="J156" s="19"/>
      <c r="K156" s="19"/>
      <c r="L156" s="19"/>
      <c r="M156" s="19"/>
      <c r="N156" s="19"/>
    </row>
    <row r="157" spans="9:14" ht="15.75" customHeight="1" x14ac:dyDescent="0.3">
      <c r="I157" s="19"/>
      <c r="J157" s="19"/>
      <c r="K157" s="19"/>
      <c r="L157" s="19"/>
      <c r="M157" s="19"/>
      <c r="N157" s="19"/>
    </row>
    <row r="158" spans="9:14" ht="15.75" customHeight="1" x14ac:dyDescent="0.3">
      <c r="I158" s="19"/>
      <c r="J158" s="19"/>
      <c r="K158" s="19"/>
      <c r="L158" s="19"/>
      <c r="M158" s="19"/>
      <c r="N158" s="19"/>
    </row>
    <row r="159" spans="9:14" ht="15.75" customHeight="1" x14ac:dyDescent="0.3">
      <c r="I159" s="19"/>
      <c r="J159" s="19"/>
      <c r="K159" s="19"/>
      <c r="L159" s="19"/>
      <c r="M159" s="19"/>
      <c r="N159" s="19"/>
    </row>
    <row r="160" spans="9:14" ht="15.75" customHeight="1" x14ac:dyDescent="0.3">
      <c r="I160" s="19"/>
      <c r="J160" s="19"/>
      <c r="K160" s="19"/>
      <c r="L160" s="19"/>
      <c r="M160" s="19"/>
      <c r="N160" s="19"/>
    </row>
    <row r="161" spans="9:14" ht="15.75" customHeight="1" x14ac:dyDescent="0.3">
      <c r="I161" s="19"/>
      <c r="J161" s="19"/>
      <c r="K161" s="19"/>
      <c r="L161" s="19"/>
      <c r="M161" s="19"/>
      <c r="N161" s="19"/>
    </row>
    <row r="162" spans="9:14" ht="15.75" customHeight="1" x14ac:dyDescent="0.3">
      <c r="I162" s="19"/>
      <c r="J162" s="19"/>
      <c r="K162" s="19"/>
      <c r="L162" s="19"/>
      <c r="M162" s="19"/>
      <c r="N162" s="19"/>
    </row>
    <row r="163" spans="9:14" ht="15.75" customHeight="1" x14ac:dyDescent="0.3">
      <c r="I163" s="19"/>
      <c r="J163" s="19"/>
      <c r="K163" s="19"/>
      <c r="L163" s="19"/>
      <c r="M163" s="19"/>
      <c r="N163" s="19"/>
    </row>
    <row r="164" spans="9:14" ht="15.75" customHeight="1" x14ac:dyDescent="0.3">
      <c r="I164" s="19"/>
      <c r="J164" s="19"/>
      <c r="K164" s="19"/>
      <c r="L164" s="19"/>
      <c r="M164" s="19"/>
      <c r="N164" s="19"/>
    </row>
    <row r="165" spans="9:14" ht="15.75" customHeight="1" x14ac:dyDescent="0.3">
      <c r="I165" s="19"/>
      <c r="J165" s="19"/>
      <c r="K165" s="19"/>
      <c r="L165" s="19"/>
      <c r="M165" s="19"/>
      <c r="N165" s="19"/>
    </row>
    <row r="166" spans="9:14" ht="15.75" customHeight="1" x14ac:dyDescent="0.3">
      <c r="I166" s="19"/>
      <c r="J166" s="19"/>
      <c r="K166" s="19"/>
      <c r="L166" s="19"/>
      <c r="M166" s="19"/>
      <c r="N166" s="19"/>
    </row>
    <row r="167" spans="9:14" ht="15.75" customHeight="1" x14ac:dyDescent="0.3">
      <c r="I167" s="19"/>
      <c r="J167" s="19"/>
      <c r="K167" s="19"/>
      <c r="L167" s="19"/>
      <c r="M167" s="19"/>
      <c r="N167" s="19"/>
    </row>
    <row r="168" spans="9:14" ht="15.75" customHeight="1" x14ac:dyDescent="0.3">
      <c r="I168" s="19"/>
      <c r="J168" s="19"/>
      <c r="K168" s="19"/>
      <c r="L168" s="19"/>
      <c r="M168" s="19"/>
      <c r="N168" s="19"/>
    </row>
    <row r="169" spans="9:14" ht="15.75" customHeight="1" x14ac:dyDescent="0.3">
      <c r="I169" s="19"/>
      <c r="J169" s="19"/>
      <c r="K169" s="19"/>
      <c r="L169" s="19"/>
      <c r="M169" s="19"/>
      <c r="N169" s="19"/>
    </row>
    <row r="170" spans="9:14" ht="15.75" customHeight="1" x14ac:dyDescent="0.3">
      <c r="I170" s="19"/>
      <c r="J170" s="19"/>
      <c r="K170" s="19"/>
      <c r="L170" s="19"/>
      <c r="M170" s="19"/>
      <c r="N170" s="19"/>
    </row>
    <row r="171" spans="9:14" ht="15.75" customHeight="1" x14ac:dyDescent="0.3">
      <c r="I171" s="19"/>
      <c r="J171" s="19"/>
      <c r="K171" s="19"/>
      <c r="L171" s="19"/>
      <c r="M171" s="19"/>
      <c r="N171" s="19"/>
    </row>
    <row r="172" spans="9:14" ht="15.75" customHeight="1" x14ac:dyDescent="0.3">
      <c r="I172" s="19"/>
      <c r="J172" s="19"/>
      <c r="K172" s="19"/>
      <c r="L172" s="19"/>
      <c r="M172" s="19"/>
      <c r="N172" s="19"/>
    </row>
    <row r="173" spans="9:14" ht="15.75" customHeight="1" x14ac:dyDescent="0.3">
      <c r="I173" s="19"/>
      <c r="J173" s="19"/>
      <c r="K173" s="19"/>
      <c r="L173" s="19"/>
      <c r="M173" s="19"/>
      <c r="N173" s="19"/>
    </row>
    <row r="174" spans="9:14" ht="15.75" customHeight="1" x14ac:dyDescent="0.3">
      <c r="I174" s="19"/>
      <c r="J174" s="19"/>
      <c r="K174" s="19"/>
      <c r="L174" s="19"/>
      <c r="M174" s="19"/>
      <c r="N174" s="19"/>
    </row>
    <row r="175" spans="9:14" ht="15.75" customHeight="1" x14ac:dyDescent="0.3">
      <c r="I175" s="19"/>
      <c r="J175" s="19"/>
      <c r="K175" s="19"/>
      <c r="L175" s="19"/>
      <c r="M175" s="19"/>
      <c r="N175" s="19"/>
    </row>
    <row r="176" spans="9:14" ht="15.75" customHeight="1" x14ac:dyDescent="0.3">
      <c r="I176" s="19"/>
      <c r="J176" s="19"/>
      <c r="K176" s="19"/>
      <c r="L176" s="19"/>
      <c r="M176" s="19"/>
      <c r="N176" s="19"/>
    </row>
    <row r="177" spans="9:14" ht="15.75" customHeight="1" x14ac:dyDescent="0.3">
      <c r="I177" s="19"/>
      <c r="J177" s="19"/>
      <c r="K177" s="19"/>
      <c r="L177" s="19"/>
      <c r="M177" s="19"/>
      <c r="N177" s="19"/>
    </row>
    <row r="178" spans="9:14" ht="15.75" customHeight="1" x14ac:dyDescent="0.3">
      <c r="I178" s="19"/>
      <c r="J178" s="19"/>
      <c r="K178" s="19"/>
      <c r="L178" s="19"/>
      <c r="M178" s="19"/>
      <c r="N178" s="19"/>
    </row>
    <row r="179" spans="9:14" ht="15.75" customHeight="1" x14ac:dyDescent="0.3">
      <c r="I179" s="19"/>
      <c r="J179" s="19"/>
      <c r="K179" s="19"/>
      <c r="L179" s="19"/>
      <c r="M179" s="19"/>
      <c r="N179" s="19"/>
    </row>
    <row r="180" spans="9:14" ht="15.75" customHeight="1" x14ac:dyDescent="0.3">
      <c r="I180" s="19"/>
      <c r="J180" s="19"/>
      <c r="K180" s="19"/>
      <c r="L180" s="19"/>
      <c r="M180" s="19"/>
      <c r="N180" s="19"/>
    </row>
    <row r="181" spans="9:14" ht="15.75" customHeight="1" x14ac:dyDescent="0.3">
      <c r="I181" s="19"/>
      <c r="J181" s="19"/>
      <c r="K181" s="19"/>
      <c r="L181" s="19"/>
      <c r="M181" s="19"/>
      <c r="N181" s="19"/>
    </row>
    <row r="182" spans="9:14" ht="15.75" customHeight="1" x14ac:dyDescent="0.3">
      <c r="I182" s="19"/>
      <c r="J182" s="19"/>
      <c r="K182" s="19"/>
      <c r="L182" s="19"/>
      <c r="M182" s="19"/>
      <c r="N182" s="19"/>
    </row>
    <row r="183" spans="9:14" ht="15.75" customHeight="1" x14ac:dyDescent="0.3">
      <c r="I183" s="19"/>
      <c r="J183" s="19"/>
      <c r="K183" s="19"/>
      <c r="L183" s="19"/>
      <c r="M183" s="19"/>
      <c r="N183" s="19"/>
    </row>
    <row r="184" spans="9:14" ht="15.75" customHeight="1" x14ac:dyDescent="0.3">
      <c r="I184" s="19"/>
      <c r="J184" s="19"/>
      <c r="K184" s="19"/>
      <c r="L184" s="19"/>
      <c r="M184" s="19"/>
      <c r="N184" s="19"/>
    </row>
    <row r="185" spans="9:14" ht="15.75" customHeight="1" x14ac:dyDescent="0.3">
      <c r="I185" s="19"/>
      <c r="J185" s="19"/>
      <c r="K185" s="19"/>
      <c r="L185" s="19"/>
      <c r="M185" s="19"/>
      <c r="N185" s="19"/>
    </row>
    <row r="186" spans="9:14" ht="15.75" customHeight="1" x14ac:dyDescent="0.3">
      <c r="I186" s="19"/>
      <c r="J186" s="19"/>
      <c r="K186" s="19"/>
      <c r="L186" s="19"/>
      <c r="M186" s="19"/>
      <c r="N186" s="19"/>
    </row>
    <row r="187" spans="9:14" ht="15.75" customHeight="1" x14ac:dyDescent="0.3">
      <c r="I187" s="19"/>
      <c r="J187" s="19"/>
      <c r="K187" s="19"/>
      <c r="L187" s="19"/>
      <c r="M187" s="19"/>
      <c r="N187" s="19"/>
    </row>
    <row r="188" spans="9:14" ht="15.75" customHeight="1" x14ac:dyDescent="0.3">
      <c r="I188" s="19"/>
      <c r="J188" s="19"/>
      <c r="K188" s="19"/>
      <c r="L188" s="19"/>
      <c r="M188" s="19"/>
      <c r="N188" s="19"/>
    </row>
    <row r="189" spans="9:14" ht="15.75" customHeight="1" x14ac:dyDescent="0.3">
      <c r="I189" s="19"/>
      <c r="J189" s="19"/>
      <c r="K189" s="19"/>
      <c r="L189" s="19"/>
      <c r="M189" s="19"/>
      <c r="N189" s="19"/>
    </row>
    <row r="190" spans="9:14" ht="15.75" customHeight="1" x14ac:dyDescent="0.3">
      <c r="I190" s="19"/>
      <c r="J190" s="19"/>
      <c r="K190" s="19"/>
      <c r="L190" s="19"/>
      <c r="M190" s="19"/>
      <c r="N190" s="19"/>
    </row>
    <row r="191" spans="9:14" ht="15.75" customHeight="1" x14ac:dyDescent="0.3">
      <c r="I191" s="19"/>
      <c r="J191" s="19"/>
      <c r="K191" s="19"/>
      <c r="L191" s="19"/>
      <c r="M191" s="19"/>
      <c r="N191" s="19"/>
    </row>
    <row r="192" spans="9:14" ht="15.75" customHeight="1" x14ac:dyDescent="0.3">
      <c r="I192" s="19"/>
      <c r="J192" s="19"/>
      <c r="K192" s="19"/>
      <c r="L192" s="19"/>
      <c r="M192" s="19"/>
      <c r="N192" s="19"/>
    </row>
    <row r="193" spans="9:14" ht="15.75" customHeight="1" x14ac:dyDescent="0.3">
      <c r="I193" s="19"/>
      <c r="J193" s="19"/>
      <c r="K193" s="19"/>
      <c r="L193" s="19"/>
      <c r="M193" s="19"/>
      <c r="N193" s="19"/>
    </row>
    <row r="194" spans="9:14" ht="15.75" customHeight="1" x14ac:dyDescent="0.3">
      <c r="I194" s="19"/>
      <c r="J194" s="19"/>
      <c r="K194" s="19"/>
      <c r="L194" s="19"/>
      <c r="M194" s="19"/>
      <c r="N194" s="19"/>
    </row>
    <row r="195" spans="9:14" ht="15.75" customHeight="1" x14ac:dyDescent="0.3">
      <c r="I195" s="19"/>
      <c r="J195" s="19"/>
      <c r="K195" s="19"/>
      <c r="L195" s="19"/>
      <c r="M195" s="19"/>
      <c r="N195" s="19"/>
    </row>
    <row r="196" spans="9:14" ht="15.75" customHeight="1" x14ac:dyDescent="0.3">
      <c r="I196" s="19"/>
      <c r="J196" s="19"/>
      <c r="K196" s="19"/>
      <c r="L196" s="19"/>
      <c r="M196" s="19"/>
      <c r="N196" s="19"/>
    </row>
    <row r="197" spans="9:14" ht="15.75" customHeight="1" x14ac:dyDescent="0.3">
      <c r="I197" s="19"/>
      <c r="J197" s="19"/>
      <c r="K197" s="19"/>
      <c r="L197" s="19"/>
      <c r="M197" s="19"/>
      <c r="N197" s="19"/>
    </row>
    <row r="198" spans="9:14" ht="15.75" customHeight="1" x14ac:dyDescent="0.3">
      <c r="I198" s="19"/>
      <c r="J198" s="19"/>
      <c r="K198" s="19"/>
      <c r="L198" s="19"/>
      <c r="M198" s="19"/>
      <c r="N198" s="19"/>
    </row>
    <row r="199" spans="9:14" ht="15.75" customHeight="1" x14ac:dyDescent="0.3">
      <c r="I199" s="19"/>
      <c r="J199" s="19"/>
      <c r="K199" s="19"/>
      <c r="L199" s="19"/>
      <c r="M199" s="19"/>
      <c r="N199" s="19"/>
    </row>
    <row r="200" spans="9:14" ht="15.75" customHeight="1" x14ac:dyDescent="0.3">
      <c r="I200" s="19"/>
      <c r="J200" s="19"/>
      <c r="K200" s="19"/>
      <c r="L200" s="19"/>
      <c r="M200" s="19"/>
      <c r="N200" s="19"/>
    </row>
    <row r="201" spans="9:14" ht="15.75" customHeight="1" x14ac:dyDescent="0.3">
      <c r="I201" s="19"/>
      <c r="J201" s="19"/>
      <c r="K201" s="19"/>
      <c r="L201" s="19"/>
      <c r="M201" s="19"/>
      <c r="N201" s="19"/>
    </row>
    <row r="202" spans="9:14" ht="15.75" customHeight="1" x14ac:dyDescent="0.3">
      <c r="I202" s="19"/>
      <c r="J202" s="19"/>
      <c r="K202" s="19"/>
      <c r="L202" s="19"/>
      <c r="M202" s="19"/>
      <c r="N202" s="19"/>
    </row>
    <row r="203" spans="9:14" ht="15.75" customHeight="1" x14ac:dyDescent="0.3">
      <c r="I203" s="19"/>
      <c r="J203" s="19"/>
      <c r="K203" s="19"/>
      <c r="L203" s="19"/>
      <c r="M203" s="19"/>
      <c r="N203" s="19"/>
    </row>
    <row r="204" spans="9:14" ht="15.75" customHeight="1" x14ac:dyDescent="0.3">
      <c r="I204" s="19"/>
      <c r="J204" s="19"/>
      <c r="K204" s="19"/>
      <c r="L204" s="19"/>
      <c r="M204" s="19"/>
      <c r="N204" s="19"/>
    </row>
    <row r="205" spans="9:14" ht="15.75" customHeight="1" x14ac:dyDescent="0.3">
      <c r="I205" s="19"/>
      <c r="J205" s="19"/>
      <c r="K205" s="19"/>
      <c r="L205" s="19"/>
      <c r="M205" s="19"/>
      <c r="N205" s="19"/>
    </row>
    <row r="206" spans="9:14" ht="15.75" customHeight="1" x14ac:dyDescent="0.3">
      <c r="I206" s="19"/>
      <c r="J206" s="19"/>
      <c r="K206" s="19"/>
      <c r="L206" s="19"/>
      <c r="M206" s="19"/>
      <c r="N206" s="19"/>
    </row>
    <row r="207" spans="9:14" ht="15.75" customHeight="1" x14ac:dyDescent="0.3">
      <c r="I207" s="19"/>
      <c r="J207" s="19"/>
      <c r="K207" s="19"/>
      <c r="L207" s="19"/>
      <c r="M207" s="19"/>
      <c r="N207" s="19"/>
    </row>
    <row r="208" spans="9:14" ht="15.75" customHeight="1" x14ac:dyDescent="0.3">
      <c r="I208" s="19"/>
      <c r="J208" s="19"/>
      <c r="K208" s="19"/>
      <c r="L208" s="19"/>
      <c r="M208" s="19"/>
      <c r="N208" s="19"/>
    </row>
    <row r="209" spans="9:14" ht="15.75" customHeight="1" x14ac:dyDescent="0.3">
      <c r="I209" s="19"/>
      <c r="J209" s="19"/>
      <c r="K209" s="19"/>
      <c r="L209" s="19"/>
      <c r="M209" s="19"/>
      <c r="N209" s="19"/>
    </row>
    <row r="210" spans="9:14" ht="15.75" customHeight="1" x14ac:dyDescent="0.3">
      <c r="I210" s="19"/>
      <c r="J210" s="19"/>
      <c r="K210" s="19"/>
      <c r="L210" s="19"/>
      <c r="M210" s="19"/>
      <c r="N210" s="19"/>
    </row>
    <row r="211" spans="9:14" ht="15.75" customHeight="1" x14ac:dyDescent="0.3">
      <c r="I211" s="19"/>
      <c r="J211" s="19"/>
      <c r="K211" s="19"/>
      <c r="L211" s="19"/>
      <c r="M211" s="19"/>
      <c r="N211" s="19"/>
    </row>
    <row r="212" spans="9:14" ht="15.75" customHeight="1" x14ac:dyDescent="0.3">
      <c r="I212" s="19"/>
      <c r="J212" s="19"/>
      <c r="K212" s="19"/>
      <c r="L212" s="19"/>
      <c r="M212" s="19"/>
      <c r="N212" s="19"/>
    </row>
    <row r="213" spans="9:14" ht="15.75" customHeight="1" x14ac:dyDescent="0.3">
      <c r="I213" s="19"/>
      <c r="J213" s="19"/>
      <c r="K213" s="19"/>
      <c r="L213" s="19"/>
      <c r="M213" s="19"/>
      <c r="N213" s="19"/>
    </row>
    <row r="214" spans="9:14" ht="15.75" customHeight="1" x14ac:dyDescent="0.3">
      <c r="I214" s="19"/>
      <c r="J214" s="19"/>
      <c r="K214" s="19"/>
      <c r="L214" s="19"/>
      <c r="M214" s="19"/>
      <c r="N214" s="19"/>
    </row>
    <row r="215" spans="9:14" ht="15.75" customHeight="1" x14ac:dyDescent="0.3">
      <c r="I215" s="19"/>
      <c r="J215" s="19"/>
      <c r="K215" s="19"/>
      <c r="L215" s="19"/>
      <c r="M215" s="19"/>
      <c r="N215" s="19"/>
    </row>
    <row r="216" spans="9:14" ht="15.75" customHeight="1" x14ac:dyDescent="0.3">
      <c r="I216" s="19"/>
      <c r="J216" s="19"/>
      <c r="K216" s="19"/>
      <c r="L216" s="19"/>
      <c r="M216" s="19"/>
      <c r="N216" s="19"/>
    </row>
    <row r="217" spans="9:14" ht="15.75" customHeight="1" x14ac:dyDescent="0.3">
      <c r="I217" s="19"/>
      <c r="J217" s="19"/>
      <c r="K217" s="19"/>
      <c r="L217" s="19"/>
      <c r="M217" s="19"/>
      <c r="N217" s="19"/>
    </row>
    <row r="218" spans="9:14" ht="15.75" customHeight="1" x14ac:dyDescent="0.3">
      <c r="I218" s="19"/>
      <c r="J218" s="19"/>
      <c r="K218" s="19"/>
      <c r="L218" s="19"/>
      <c r="M218" s="19"/>
      <c r="N218" s="19"/>
    </row>
    <row r="219" spans="9:14" ht="15.75" customHeight="1" x14ac:dyDescent="0.3">
      <c r="I219" s="19"/>
      <c r="J219" s="19"/>
      <c r="K219" s="19"/>
      <c r="L219" s="19"/>
      <c r="M219" s="19"/>
      <c r="N219" s="19"/>
    </row>
    <row r="220" spans="9:14" ht="15.75" customHeight="1" x14ac:dyDescent="0.3">
      <c r="I220" s="19"/>
      <c r="J220" s="19"/>
      <c r="K220" s="19"/>
      <c r="L220" s="19"/>
      <c r="M220" s="19"/>
      <c r="N220" s="19"/>
    </row>
    <row r="221" spans="9:14" ht="15.75" customHeight="1" x14ac:dyDescent="0.3">
      <c r="I221" s="19"/>
      <c r="J221" s="19"/>
      <c r="K221" s="19"/>
      <c r="L221" s="19"/>
      <c r="M221" s="19"/>
      <c r="N221" s="19"/>
    </row>
    <row r="222" spans="9:14" ht="15.75" customHeight="1" x14ac:dyDescent="0.3">
      <c r="I222" s="19"/>
      <c r="J222" s="19"/>
      <c r="K222" s="19"/>
      <c r="L222" s="19"/>
      <c r="M222" s="19"/>
      <c r="N222" s="19"/>
    </row>
    <row r="223" spans="9:14" ht="15.75" customHeight="1" x14ac:dyDescent="0.3">
      <c r="I223" s="19"/>
      <c r="J223" s="19"/>
      <c r="K223" s="19"/>
      <c r="L223" s="19"/>
      <c r="M223" s="19"/>
      <c r="N223" s="19"/>
    </row>
    <row r="224" spans="9:14" ht="15.75" customHeight="1" x14ac:dyDescent="0.3">
      <c r="I224" s="19"/>
      <c r="J224" s="19"/>
      <c r="K224" s="19"/>
      <c r="L224" s="19"/>
      <c r="M224" s="19"/>
      <c r="N224" s="19"/>
    </row>
    <row r="225" spans="9:14" ht="15.75" customHeight="1" x14ac:dyDescent="0.3">
      <c r="I225" s="19"/>
      <c r="J225" s="19"/>
      <c r="K225" s="19"/>
      <c r="L225" s="19"/>
      <c r="M225" s="19"/>
      <c r="N225" s="19"/>
    </row>
    <row r="226" spans="9:14" ht="15.75" customHeight="1" x14ac:dyDescent="0.3">
      <c r="I226" s="19"/>
      <c r="J226" s="19"/>
      <c r="K226" s="19"/>
      <c r="L226" s="19"/>
      <c r="M226" s="19"/>
      <c r="N226" s="19"/>
    </row>
    <row r="227" spans="9:14" ht="15.75" customHeight="1" x14ac:dyDescent="0.3">
      <c r="I227" s="19"/>
      <c r="J227" s="19"/>
      <c r="K227" s="19"/>
      <c r="L227" s="19"/>
      <c r="M227" s="19"/>
      <c r="N227" s="19"/>
    </row>
    <row r="228" spans="9:14" ht="15.75" customHeight="1" x14ac:dyDescent="0.3">
      <c r="I228" s="19"/>
      <c r="J228" s="19"/>
      <c r="K228" s="19"/>
      <c r="L228" s="19"/>
      <c r="M228" s="19"/>
      <c r="N228" s="19"/>
    </row>
    <row r="229" spans="9:14" ht="15.75" customHeight="1" x14ac:dyDescent="0.3">
      <c r="I229" s="19"/>
      <c r="J229" s="19"/>
      <c r="K229" s="19"/>
      <c r="L229" s="19"/>
      <c r="M229" s="19"/>
      <c r="N229" s="19"/>
    </row>
    <row r="230" spans="9:14" ht="15.75" customHeight="1" x14ac:dyDescent="0.3">
      <c r="I230" s="19"/>
      <c r="J230" s="19"/>
      <c r="K230" s="19"/>
      <c r="L230" s="19"/>
      <c r="M230" s="19"/>
      <c r="N230" s="19"/>
    </row>
    <row r="231" spans="9:14" ht="15.75" customHeight="1" x14ac:dyDescent="0.3">
      <c r="I231" s="19"/>
      <c r="J231" s="19"/>
      <c r="K231" s="19"/>
      <c r="L231" s="19"/>
      <c r="M231" s="19"/>
      <c r="N231" s="19"/>
    </row>
    <row r="232" spans="9:14" ht="15.75" customHeight="1" x14ac:dyDescent="0.3">
      <c r="I232" s="19"/>
      <c r="J232" s="19"/>
      <c r="K232" s="19"/>
      <c r="L232" s="19"/>
      <c r="M232" s="19"/>
      <c r="N232" s="19"/>
    </row>
    <row r="233" spans="9:14" ht="15.75" customHeight="1" x14ac:dyDescent="0.3">
      <c r="I233" s="19"/>
      <c r="J233" s="19"/>
      <c r="K233" s="19"/>
      <c r="L233" s="19"/>
      <c r="M233" s="19"/>
      <c r="N233" s="19"/>
    </row>
    <row r="234" spans="9:14" ht="15.75" customHeight="1" x14ac:dyDescent="0.3">
      <c r="I234" s="19"/>
      <c r="J234" s="19"/>
      <c r="K234" s="19"/>
      <c r="L234" s="19"/>
      <c r="M234" s="19"/>
      <c r="N234" s="19"/>
    </row>
    <row r="235" spans="9:14" ht="15.75" customHeight="1" x14ac:dyDescent="0.3">
      <c r="I235" s="19"/>
      <c r="J235" s="19"/>
      <c r="K235" s="19"/>
      <c r="L235" s="19"/>
      <c r="M235" s="19"/>
      <c r="N235" s="19"/>
    </row>
    <row r="236" spans="9:14" ht="15.75" customHeight="1" x14ac:dyDescent="0.3">
      <c r="I236" s="19"/>
      <c r="J236" s="19"/>
      <c r="K236" s="19"/>
      <c r="L236" s="19"/>
      <c r="M236" s="19"/>
      <c r="N236" s="19"/>
    </row>
    <row r="237" spans="9:14" ht="15.75" customHeight="1" x14ac:dyDescent="0.3">
      <c r="I237" s="19"/>
      <c r="J237" s="19"/>
      <c r="K237" s="19"/>
      <c r="L237" s="19"/>
      <c r="M237" s="19"/>
      <c r="N237" s="19"/>
    </row>
    <row r="238" spans="9:14" ht="15.75" customHeight="1" x14ac:dyDescent="0.3">
      <c r="I238" s="19"/>
      <c r="J238" s="19"/>
      <c r="K238" s="19"/>
      <c r="L238" s="19"/>
      <c r="M238" s="19"/>
      <c r="N238" s="19"/>
    </row>
    <row r="239" spans="9:14" ht="15.75" customHeight="1" x14ac:dyDescent="0.3">
      <c r="I239" s="19"/>
      <c r="J239" s="19"/>
      <c r="K239" s="19"/>
      <c r="L239" s="19"/>
      <c r="M239" s="19"/>
      <c r="N239" s="19"/>
    </row>
    <row r="240" spans="9:14" ht="15.75" customHeight="1" x14ac:dyDescent="0.3">
      <c r="I240" s="19"/>
      <c r="J240" s="19"/>
      <c r="K240" s="19"/>
      <c r="L240" s="19"/>
      <c r="M240" s="19"/>
      <c r="N240" s="19"/>
    </row>
    <row r="241" spans="9:14" ht="15.75" customHeight="1" x14ac:dyDescent="0.3">
      <c r="I241" s="19"/>
      <c r="J241" s="19"/>
      <c r="K241" s="19"/>
      <c r="L241" s="19"/>
      <c r="M241" s="19"/>
      <c r="N241" s="19"/>
    </row>
    <row r="242" spans="9:14" ht="15.75" customHeight="1" x14ac:dyDescent="0.3">
      <c r="I242" s="19"/>
      <c r="J242" s="19"/>
      <c r="K242" s="19"/>
      <c r="L242" s="19"/>
      <c r="M242" s="19"/>
      <c r="N242" s="19"/>
    </row>
    <row r="243" spans="9:14" ht="15.75" customHeight="1" x14ac:dyDescent="0.3">
      <c r="I243" s="19"/>
      <c r="J243" s="19"/>
      <c r="K243" s="19"/>
      <c r="L243" s="19"/>
      <c r="M243" s="19"/>
      <c r="N243" s="19"/>
    </row>
    <row r="244" spans="9:14" ht="15.75" customHeight="1" x14ac:dyDescent="0.3">
      <c r="I244" s="19"/>
      <c r="J244" s="19"/>
      <c r="K244" s="19"/>
      <c r="L244" s="19"/>
      <c r="M244" s="19"/>
      <c r="N244" s="19"/>
    </row>
    <row r="245" spans="9:14" ht="15.75" customHeight="1" x14ac:dyDescent="0.3">
      <c r="I245" s="19"/>
      <c r="J245" s="19"/>
      <c r="K245" s="19"/>
      <c r="L245" s="19"/>
      <c r="M245" s="19"/>
      <c r="N245" s="19"/>
    </row>
    <row r="246" spans="9:14" ht="15.75" customHeight="1" x14ac:dyDescent="0.3">
      <c r="I246" s="19"/>
      <c r="J246" s="19"/>
      <c r="K246" s="19"/>
      <c r="L246" s="19"/>
      <c r="M246" s="19"/>
      <c r="N246" s="19"/>
    </row>
    <row r="247" spans="9:14" ht="15.75" customHeight="1" x14ac:dyDescent="0.3">
      <c r="I247" s="19"/>
      <c r="J247" s="19"/>
      <c r="K247" s="19"/>
      <c r="L247" s="19"/>
      <c r="M247" s="19"/>
      <c r="N247" s="19"/>
    </row>
    <row r="248" spans="9:14" ht="15.75" customHeight="1" x14ac:dyDescent="0.3">
      <c r="I248" s="19"/>
      <c r="J248" s="19"/>
      <c r="K248" s="19"/>
      <c r="L248" s="19"/>
      <c r="M248" s="19"/>
      <c r="N248" s="19"/>
    </row>
    <row r="249" spans="9:14" ht="15.75" customHeight="1" x14ac:dyDescent="0.3">
      <c r="I249" s="19"/>
      <c r="J249" s="19"/>
      <c r="K249" s="19"/>
      <c r="L249" s="19"/>
      <c r="M249" s="19"/>
      <c r="N249" s="19"/>
    </row>
    <row r="250" spans="9:14" ht="15.75" customHeight="1" x14ac:dyDescent="0.3">
      <c r="I250" s="19"/>
      <c r="J250" s="19"/>
      <c r="K250" s="19"/>
      <c r="L250" s="19"/>
      <c r="M250" s="19"/>
      <c r="N250" s="19"/>
    </row>
    <row r="251" spans="9:14" ht="15.75" customHeight="1" x14ac:dyDescent="0.3">
      <c r="I251" s="19"/>
      <c r="J251" s="19"/>
      <c r="K251" s="19"/>
      <c r="L251" s="19"/>
      <c r="M251" s="19"/>
      <c r="N251" s="19"/>
    </row>
    <row r="252" spans="9:14" ht="15.75" customHeight="1" x14ac:dyDescent="0.3">
      <c r="I252" s="19"/>
      <c r="J252" s="19"/>
      <c r="K252" s="19"/>
      <c r="L252" s="19"/>
      <c r="M252" s="19"/>
      <c r="N252" s="19"/>
    </row>
    <row r="253" spans="9:14" ht="15.75" customHeight="1" x14ac:dyDescent="0.3">
      <c r="I253" s="19"/>
      <c r="J253" s="19"/>
      <c r="K253" s="19"/>
      <c r="L253" s="19"/>
      <c r="M253" s="19"/>
      <c r="N253" s="19"/>
    </row>
    <row r="254" spans="9:14" ht="15.75" customHeight="1" x14ac:dyDescent="0.3">
      <c r="I254" s="19"/>
      <c r="J254" s="19"/>
      <c r="K254" s="19"/>
      <c r="L254" s="19"/>
      <c r="M254" s="19"/>
      <c r="N254" s="19"/>
    </row>
    <row r="255" spans="9:14" ht="15.75" customHeight="1" x14ac:dyDescent="0.3">
      <c r="I255" s="19"/>
      <c r="J255" s="19"/>
      <c r="K255" s="19"/>
      <c r="L255" s="19"/>
      <c r="M255" s="19"/>
      <c r="N255" s="19"/>
    </row>
    <row r="256" spans="9:14" ht="15.75" customHeight="1" x14ac:dyDescent="0.3">
      <c r="I256" s="19"/>
      <c r="J256" s="19"/>
      <c r="K256" s="19"/>
      <c r="L256" s="19"/>
      <c r="M256" s="19"/>
      <c r="N256" s="19"/>
    </row>
    <row r="257" spans="9:14" ht="15.75" customHeight="1" x14ac:dyDescent="0.3">
      <c r="I257" s="19"/>
      <c r="J257" s="19"/>
      <c r="K257" s="19"/>
      <c r="L257" s="19"/>
      <c r="M257" s="19"/>
      <c r="N257" s="19"/>
    </row>
    <row r="258" spans="9:14" ht="15.75" customHeight="1" x14ac:dyDescent="0.3">
      <c r="I258" s="19"/>
      <c r="J258" s="19"/>
      <c r="K258" s="19"/>
      <c r="L258" s="19"/>
      <c r="M258" s="19"/>
      <c r="N258" s="19"/>
    </row>
    <row r="259" spans="9:14" ht="15.75" customHeight="1" x14ac:dyDescent="0.3">
      <c r="I259" s="19"/>
      <c r="J259" s="19"/>
      <c r="K259" s="19"/>
      <c r="L259" s="19"/>
      <c r="M259" s="19"/>
      <c r="N259" s="19"/>
    </row>
    <row r="260" spans="9:14" ht="15.75" customHeight="1" x14ac:dyDescent="0.3">
      <c r="I260" s="19"/>
      <c r="J260" s="19"/>
      <c r="K260" s="19"/>
      <c r="L260" s="19"/>
      <c r="M260" s="19"/>
      <c r="N260" s="19"/>
    </row>
    <row r="261" spans="9:14" ht="15.75" customHeight="1" x14ac:dyDescent="0.3">
      <c r="I261" s="19"/>
      <c r="J261" s="19"/>
      <c r="K261" s="19"/>
      <c r="L261" s="19"/>
      <c r="M261" s="19"/>
      <c r="N261" s="19"/>
    </row>
    <row r="262" spans="9:14" ht="15.75" customHeight="1" x14ac:dyDescent="0.3">
      <c r="I262" s="19"/>
      <c r="J262" s="19"/>
      <c r="K262" s="19"/>
      <c r="L262" s="19"/>
      <c r="M262" s="19"/>
      <c r="N262" s="19"/>
    </row>
    <row r="263" spans="9:14" ht="15.75" customHeight="1" x14ac:dyDescent="0.3">
      <c r="I263" s="19"/>
      <c r="J263" s="19"/>
      <c r="K263" s="19"/>
      <c r="L263" s="19"/>
      <c r="M263" s="19"/>
      <c r="N263" s="19"/>
    </row>
    <row r="264" spans="9:14" ht="15.75" customHeight="1" x14ac:dyDescent="0.3">
      <c r="I264" s="19"/>
      <c r="J264" s="19"/>
      <c r="K264" s="19"/>
      <c r="L264" s="19"/>
      <c r="M264" s="19"/>
      <c r="N264" s="19"/>
    </row>
    <row r="265" spans="9:14" ht="15.75" customHeight="1" x14ac:dyDescent="0.3">
      <c r="I265" s="19"/>
      <c r="J265" s="19"/>
      <c r="K265" s="19"/>
      <c r="L265" s="19"/>
      <c r="M265" s="19"/>
      <c r="N265" s="19"/>
    </row>
    <row r="266" spans="9:14" ht="15.75" customHeight="1" x14ac:dyDescent="0.3">
      <c r="I266" s="19"/>
      <c r="J266" s="19"/>
      <c r="K266" s="19"/>
      <c r="L266" s="19"/>
      <c r="M266" s="19"/>
      <c r="N266" s="19"/>
    </row>
    <row r="267" spans="9:14" ht="15.75" customHeight="1" x14ac:dyDescent="0.3">
      <c r="I267" s="19"/>
      <c r="J267" s="19"/>
      <c r="K267" s="19"/>
      <c r="L267" s="19"/>
      <c r="M267" s="19"/>
      <c r="N267" s="19"/>
    </row>
    <row r="268" spans="9:14" ht="15.75" customHeight="1" x14ac:dyDescent="0.3">
      <c r="I268" s="19"/>
      <c r="J268" s="19"/>
      <c r="K268" s="19"/>
      <c r="L268" s="19"/>
      <c r="M268" s="19"/>
      <c r="N268" s="19"/>
    </row>
    <row r="269" spans="9:14" ht="15.75" customHeight="1" x14ac:dyDescent="0.3">
      <c r="I269" s="19"/>
      <c r="J269" s="19"/>
      <c r="K269" s="19"/>
      <c r="L269" s="19"/>
      <c r="M269" s="19"/>
      <c r="N269" s="19"/>
    </row>
    <row r="270" spans="9:14" ht="15.75" customHeight="1" x14ac:dyDescent="0.3">
      <c r="I270" s="19"/>
      <c r="J270" s="19"/>
      <c r="K270" s="19"/>
      <c r="L270" s="19"/>
      <c r="M270" s="19"/>
      <c r="N270" s="19"/>
    </row>
    <row r="271" spans="9:14" ht="15.75" customHeight="1" x14ac:dyDescent="0.3">
      <c r="I271" s="19"/>
      <c r="J271" s="19"/>
      <c r="K271" s="19"/>
      <c r="L271" s="19"/>
      <c r="M271" s="19"/>
      <c r="N271" s="19"/>
    </row>
    <row r="272" spans="9:14" ht="15.75" customHeight="1" x14ac:dyDescent="0.3">
      <c r="I272" s="19"/>
      <c r="J272" s="19"/>
      <c r="K272" s="19"/>
      <c r="L272" s="19"/>
      <c r="M272" s="19"/>
      <c r="N272" s="19"/>
    </row>
    <row r="273" spans="9:14" ht="15.75" customHeight="1" x14ac:dyDescent="0.3">
      <c r="I273" s="19"/>
      <c r="J273" s="19"/>
      <c r="K273" s="19"/>
      <c r="L273" s="19"/>
      <c r="M273" s="19"/>
      <c r="N273" s="19"/>
    </row>
    <row r="274" spans="9:14" ht="15.75" customHeight="1" x14ac:dyDescent="0.3">
      <c r="I274" s="19"/>
      <c r="J274" s="19"/>
      <c r="K274" s="19"/>
      <c r="L274" s="19"/>
      <c r="M274" s="19"/>
      <c r="N274" s="19"/>
    </row>
    <row r="275" spans="9:14" ht="15.75" customHeight="1" x14ac:dyDescent="0.3">
      <c r="I275" s="19"/>
      <c r="J275" s="19"/>
      <c r="K275" s="19"/>
      <c r="L275" s="19"/>
      <c r="M275" s="19"/>
      <c r="N275" s="19"/>
    </row>
    <row r="276" spans="9:14" ht="15.75" customHeight="1" x14ac:dyDescent="0.3">
      <c r="I276" s="19"/>
      <c r="J276" s="19"/>
      <c r="K276" s="19"/>
      <c r="L276" s="19"/>
      <c r="M276" s="19"/>
      <c r="N276" s="19"/>
    </row>
    <row r="277" spans="9:14" ht="15.75" customHeight="1" x14ac:dyDescent="0.3">
      <c r="I277" s="19"/>
      <c r="J277" s="19"/>
      <c r="K277" s="19"/>
      <c r="L277" s="19"/>
      <c r="M277" s="19"/>
      <c r="N277" s="19"/>
    </row>
    <row r="278" spans="9:14" ht="15.75" customHeight="1" x14ac:dyDescent="0.3">
      <c r="I278" s="19"/>
      <c r="J278" s="19"/>
      <c r="K278" s="19"/>
      <c r="L278" s="19"/>
      <c r="M278" s="19"/>
      <c r="N278" s="19"/>
    </row>
    <row r="279" spans="9:14" ht="15.75" customHeight="1" x14ac:dyDescent="0.3">
      <c r="I279" s="19"/>
      <c r="J279" s="19"/>
      <c r="K279" s="19"/>
      <c r="L279" s="19"/>
      <c r="M279" s="19"/>
      <c r="N279" s="19"/>
    </row>
    <row r="280" spans="9:14" ht="15.75" customHeight="1" x14ac:dyDescent="0.3">
      <c r="I280" s="19"/>
      <c r="J280" s="19"/>
      <c r="K280" s="19"/>
      <c r="L280" s="19"/>
      <c r="M280" s="19"/>
      <c r="N280" s="19"/>
    </row>
    <row r="281" spans="9:14" ht="15.75" customHeight="1" x14ac:dyDescent="0.3">
      <c r="I281" s="19"/>
      <c r="J281" s="19"/>
      <c r="K281" s="19"/>
      <c r="L281" s="19"/>
      <c r="M281" s="19"/>
      <c r="N281" s="19"/>
    </row>
    <row r="282" spans="9:14" ht="15.75" customHeight="1" x14ac:dyDescent="0.3">
      <c r="I282" s="19"/>
      <c r="J282" s="19"/>
      <c r="K282" s="19"/>
      <c r="L282" s="19"/>
      <c r="M282" s="19"/>
      <c r="N282" s="19"/>
    </row>
    <row r="283" spans="9:14" ht="15.75" customHeight="1" x14ac:dyDescent="0.3">
      <c r="I283" s="19"/>
      <c r="J283" s="19"/>
      <c r="K283" s="19"/>
      <c r="L283" s="19"/>
      <c r="M283" s="19"/>
      <c r="N283" s="19"/>
    </row>
    <row r="284" spans="9:14" ht="15.75" customHeight="1" x14ac:dyDescent="0.3">
      <c r="I284" s="19"/>
      <c r="J284" s="19"/>
      <c r="K284" s="19"/>
      <c r="L284" s="19"/>
      <c r="M284" s="19"/>
      <c r="N284" s="19"/>
    </row>
    <row r="285" spans="9:14" ht="15.75" customHeight="1" x14ac:dyDescent="0.3">
      <c r="I285" s="19"/>
      <c r="J285" s="19"/>
      <c r="K285" s="19"/>
      <c r="L285" s="19"/>
      <c r="M285" s="19"/>
      <c r="N285" s="19"/>
    </row>
    <row r="286" spans="9:14" ht="15.75" customHeight="1" x14ac:dyDescent="0.3">
      <c r="I286" s="19"/>
      <c r="J286" s="19"/>
      <c r="K286" s="19"/>
      <c r="L286" s="19"/>
      <c r="M286" s="19"/>
      <c r="N286" s="19"/>
    </row>
    <row r="287" spans="9:14" ht="15.75" customHeight="1" x14ac:dyDescent="0.3">
      <c r="I287" s="19"/>
      <c r="J287" s="19"/>
      <c r="K287" s="19"/>
      <c r="L287" s="19"/>
      <c r="M287" s="19"/>
      <c r="N287" s="19"/>
    </row>
    <row r="288" spans="9:14" ht="15.75" customHeight="1" x14ac:dyDescent="0.3">
      <c r="I288" s="19"/>
      <c r="J288" s="19"/>
      <c r="K288" s="19"/>
      <c r="L288" s="19"/>
      <c r="M288" s="19"/>
      <c r="N288" s="19"/>
    </row>
    <row r="289" spans="9:14" ht="15.75" customHeight="1" x14ac:dyDescent="0.3">
      <c r="I289" s="19"/>
      <c r="J289" s="19"/>
      <c r="K289" s="19"/>
      <c r="L289" s="19"/>
      <c r="M289" s="19"/>
      <c r="N289" s="19"/>
    </row>
    <row r="290" spans="9:14" ht="15.75" customHeight="1" x14ac:dyDescent="0.3">
      <c r="I290" s="19"/>
      <c r="J290" s="19"/>
      <c r="K290" s="19"/>
      <c r="L290" s="19"/>
      <c r="M290" s="19"/>
      <c r="N290" s="19"/>
    </row>
    <row r="291" spans="9:14" ht="15.75" customHeight="1" x14ac:dyDescent="0.3">
      <c r="I291" s="19"/>
      <c r="J291" s="19"/>
      <c r="K291" s="19"/>
      <c r="L291" s="19"/>
      <c r="M291" s="19"/>
      <c r="N291" s="19"/>
    </row>
    <row r="292" spans="9:14" ht="15.75" customHeight="1" x14ac:dyDescent="0.3">
      <c r="I292" s="19"/>
      <c r="J292" s="19"/>
      <c r="K292" s="19"/>
      <c r="L292" s="19"/>
      <c r="M292" s="19"/>
      <c r="N292" s="19"/>
    </row>
    <row r="293" spans="9:14" ht="15.75" customHeight="1" x14ac:dyDescent="0.3">
      <c r="I293" s="19"/>
      <c r="J293" s="19"/>
      <c r="K293" s="19"/>
      <c r="L293" s="19"/>
      <c r="M293" s="19"/>
      <c r="N293" s="19"/>
    </row>
    <row r="294" spans="9:14" ht="15.75" customHeight="1" x14ac:dyDescent="0.3">
      <c r="I294" s="19"/>
      <c r="J294" s="19"/>
      <c r="K294" s="19"/>
      <c r="L294" s="19"/>
      <c r="M294" s="19"/>
      <c r="N294" s="19"/>
    </row>
    <row r="295" spans="9:14" ht="15.75" customHeight="1" x14ac:dyDescent="0.3">
      <c r="I295" s="19"/>
      <c r="J295" s="19"/>
      <c r="K295" s="19"/>
      <c r="L295" s="19"/>
      <c r="M295" s="19"/>
      <c r="N295" s="19"/>
    </row>
    <row r="296" spans="9:14" ht="15.75" customHeight="1" x14ac:dyDescent="0.3">
      <c r="I296" s="19"/>
      <c r="J296" s="19"/>
      <c r="K296" s="19"/>
      <c r="L296" s="19"/>
      <c r="M296" s="19"/>
      <c r="N296" s="19"/>
    </row>
    <row r="297" spans="9:14" ht="15.75" customHeight="1" x14ac:dyDescent="0.3">
      <c r="I297" s="19"/>
      <c r="J297" s="19"/>
      <c r="K297" s="19"/>
      <c r="L297" s="19"/>
      <c r="M297" s="19"/>
      <c r="N297" s="19"/>
    </row>
    <row r="298" spans="9:14" ht="15.75" customHeight="1" x14ac:dyDescent="0.3">
      <c r="I298" s="19"/>
      <c r="J298" s="19"/>
      <c r="K298" s="19"/>
      <c r="L298" s="19"/>
      <c r="M298" s="19"/>
      <c r="N298" s="19"/>
    </row>
    <row r="299" spans="9:14" ht="15.75" customHeight="1" x14ac:dyDescent="0.3">
      <c r="I299" s="19"/>
      <c r="J299" s="19"/>
      <c r="K299" s="19"/>
      <c r="L299" s="19"/>
      <c r="M299" s="19"/>
      <c r="N299" s="19"/>
    </row>
    <row r="300" spans="9:14" ht="15.75" customHeight="1" x14ac:dyDescent="0.3">
      <c r="I300" s="19"/>
      <c r="J300" s="19"/>
      <c r="K300" s="19"/>
      <c r="L300" s="19"/>
      <c r="M300" s="19"/>
      <c r="N300" s="19"/>
    </row>
    <row r="301" spans="9:14" ht="15.75" customHeight="1" x14ac:dyDescent="0.3">
      <c r="I301" s="19"/>
      <c r="J301" s="19"/>
      <c r="K301" s="19"/>
      <c r="L301" s="19"/>
      <c r="M301" s="19"/>
      <c r="N301" s="19"/>
    </row>
    <row r="302" spans="9:14" ht="15.75" customHeight="1" x14ac:dyDescent="0.3">
      <c r="I302" s="19"/>
      <c r="J302" s="19"/>
      <c r="K302" s="19"/>
      <c r="L302" s="19"/>
      <c r="M302" s="19"/>
      <c r="N302" s="19"/>
    </row>
    <row r="303" spans="9:14" ht="15.75" customHeight="1" x14ac:dyDescent="0.3">
      <c r="I303" s="19"/>
      <c r="J303" s="19"/>
      <c r="K303" s="19"/>
      <c r="L303" s="19"/>
      <c r="M303" s="19"/>
      <c r="N303" s="19"/>
    </row>
    <row r="304" spans="9:14" ht="15.75" customHeight="1" x14ac:dyDescent="0.3">
      <c r="I304" s="19"/>
      <c r="J304" s="19"/>
      <c r="K304" s="19"/>
      <c r="L304" s="19"/>
      <c r="M304" s="19"/>
      <c r="N304" s="19"/>
    </row>
    <row r="305" spans="9:14" ht="15.75" customHeight="1" x14ac:dyDescent="0.3">
      <c r="I305" s="19"/>
      <c r="J305" s="19"/>
      <c r="K305" s="19"/>
      <c r="L305" s="19"/>
      <c r="M305" s="19"/>
      <c r="N305" s="19"/>
    </row>
    <row r="306" spans="9:14" ht="15.75" customHeight="1" x14ac:dyDescent="0.3">
      <c r="I306" s="19"/>
      <c r="J306" s="19"/>
      <c r="K306" s="19"/>
      <c r="L306" s="19"/>
      <c r="M306" s="19"/>
      <c r="N306" s="19"/>
    </row>
    <row r="307" spans="9:14" ht="15.75" customHeight="1" x14ac:dyDescent="0.3">
      <c r="I307" s="19"/>
      <c r="J307" s="19"/>
      <c r="K307" s="19"/>
      <c r="L307" s="19"/>
      <c r="M307" s="19"/>
      <c r="N307" s="19"/>
    </row>
    <row r="308" spans="9:14" ht="15.75" customHeight="1" x14ac:dyDescent="0.3">
      <c r="I308" s="19"/>
      <c r="J308" s="19"/>
      <c r="K308" s="19"/>
      <c r="L308" s="19"/>
      <c r="M308" s="19"/>
      <c r="N308" s="19"/>
    </row>
    <row r="309" spans="9:14" ht="15.75" customHeight="1" x14ac:dyDescent="0.3">
      <c r="I309" s="19"/>
      <c r="J309" s="19"/>
      <c r="K309" s="19"/>
      <c r="L309" s="19"/>
      <c r="M309" s="19"/>
      <c r="N309" s="19"/>
    </row>
    <row r="310" spans="9:14" ht="15.75" customHeight="1" x14ac:dyDescent="0.3">
      <c r="I310" s="19"/>
      <c r="J310" s="19"/>
      <c r="K310" s="19"/>
      <c r="L310" s="19"/>
      <c r="M310" s="19"/>
      <c r="N310" s="19"/>
    </row>
    <row r="311" spans="9:14" ht="15.75" customHeight="1" x14ac:dyDescent="0.3">
      <c r="I311" s="19"/>
      <c r="J311" s="19"/>
      <c r="K311" s="19"/>
      <c r="L311" s="19"/>
      <c r="M311" s="19"/>
      <c r="N311" s="19"/>
    </row>
    <row r="312" spans="9:14" ht="15.75" customHeight="1" x14ac:dyDescent="0.3">
      <c r="I312" s="19"/>
      <c r="J312" s="19"/>
      <c r="K312" s="19"/>
      <c r="L312" s="19"/>
      <c r="M312" s="19"/>
      <c r="N312" s="19"/>
    </row>
    <row r="313" spans="9:14" ht="15.75" customHeight="1" x14ac:dyDescent="0.3">
      <c r="I313" s="19"/>
      <c r="J313" s="19"/>
      <c r="K313" s="19"/>
      <c r="L313" s="19"/>
      <c r="M313" s="19"/>
      <c r="N313" s="19"/>
    </row>
    <row r="314" spans="9:14" ht="15.75" customHeight="1" x14ac:dyDescent="0.3">
      <c r="I314" s="19"/>
      <c r="J314" s="19"/>
      <c r="K314" s="19"/>
      <c r="L314" s="19"/>
      <c r="M314" s="19"/>
      <c r="N314" s="19"/>
    </row>
    <row r="315" spans="9:14" ht="15.75" customHeight="1" x14ac:dyDescent="0.3">
      <c r="I315" s="19"/>
      <c r="J315" s="19"/>
      <c r="K315" s="19"/>
      <c r="L315" s="19"/>
      <c r="M315" s="19"/>
      <c r="N315" s="19"/>
    </row>
    <row r="316" spans="9:14" ht="15.75" customHeight="1" x14ac:dyDescent="0.3">
      <c r="I316" s="19"/>
      <c r="J316" s="19"/>
      <c r="K316" s="19"/>
      <c r="L316" s="19"/>
      <c r="M316" s="19"/>
      <c r="N316" s="19"/>
    </row>
    <row r="317" spans="9:14" ht="15.75" customHeight="1" x14ac:dyDescent="0.3">
      <c r="I317" s="19"/>
      <c r="J317" s="19"/>
      <c r="K317" s="19"/>
      <c r="L317" s="19"/>
      <c r="M317" s="19"/>
      <c r="N317" s="19"/>
    </row>
    <row r="318" spans="9:14" ht="15.75" customHeight="1" x14ac:dyDescent="0.3">
      <c r="I318" s="19"/>
      <c r="J318" s="19"/>
      <c r="K318" s="19"/>
      <c r="L318" s="19"/>
      <c r="M318" s="19"/>
      <c r="N318" s="19"/>
    </row>
    <row r="319" spans="9:14" ht="15.75" customHeight="1" x14ac:dyDescent="0.3">
      <c r="I319" s="19"/>
      <c r="J319" s="19"/>
      <c r="K319" s="19"/>
      <c r="L319" s="19"/>
      <c r="M319" s="19"/>
      <c r="N319" s="19"/>
    </row>
    <row r="320" spans="9:14" ht="15.75" customHeight="1" x14ac:dyDescent="0.3">
      <c r="I320" s="19"/>
      <c r="J320" s="19"/>
      <c r="K320" s="19"/>
      <c r="L320" s="19"/>
      <c r="M320" s="19"/>
      <c r="N320" s="19"/>
    </row>
    <row r="321" spans="9:14" ht="15.75" customHeight="1" x14ac:dyDescent="0.3">
      <c r="I321" s="19"/>
      <c r="J321" s="19"/>
      <c r="K321" s="19"/>
      <c r="L321" s="19"/>
      <c r="M321" s="19"/>
      <c r="N321" s="19"/>
    </row>
    <row r="322" spans="9:14" ht="15.75" customHeight="1" x14ac:dyDescent="0.3">
      <c r="I322" s="19"/>
      <c r="J322" s="19"/>
      <c r="K322" s="19"/>
      <c r="L322" s="19"/>
      <c r="M322" s="19"/>
      <c r="N322" s="19"/>
    </row>
    <row r="323" spans="9:14" ht="15.75" customHeight="1" x14ac:dyDescent="0.3">
      <c r="I323" s="19"/>
      <c r="J323" s="19"/>
      <c r="K323" s="19"/>
      <c r="L323" s="19"/>
      <c r="M323" s="19"/>
      <c r="N323" s="19"/>
    </row>
    <row r="324" spans="9:14" ht="15.75" customHeight="1" x14ac:dyDescent="0.3">
      <c r="I324" s="19"/>
      <c r="J324" s="19"/>
      <c r="K324" s="19"/>
      <c r="L324" s="19"/>
      <c r="M324" s="19"/>
      <c r="N324" s="19"/>
    </row>
    <row r="325" spans="9:14" ht="15.75" customHeight="1" x14ac:dyDescent="0.3">
      <c r="I325" s="19"/>
      <c r="J325" s="19"/>
      <c r="K325" s="19"/>
      <c r="L325" s="19"/>
      <c r="M325" s="19"/>
      <c r="N325" s="19"/>
    </row>
    <row r="326" spans="9:14" ht="15.75" customHeight="1" x14ac:dyDescent="0.3">
      <c r="I326" s="19"/>
      <c r="J326" s="19"/>
      <c r="K326" s="19"/>
      <c r="L326" s="19"/>
      <c r="M326" s="19"/>
      <c r="N326" s="19"/>
    </row>
    <row r="327" spans="9:14" ht="15.75" customHeight="1" x14ac:dyDescent="0.3">
      <c r="I327" s="19"/>
      <c r="J327" s="19"/>
      <c r="K327" s="19"/>
      <c r="L327" s="19"/>
      <c r="M327" s="19"/>
      <c r="N327" s="19"/>
    </row>
    <row r="328" spans="9:14" ht="15.75" customHeight="1" x14ac:dyDescent="0.3">
      <c r="I328" s="19"/>
      <c r="J328" s="19"/>
      <c r="K328" s="19"/>
      <c r="L328" s="19"/>
      <c r="M328" s="19"/>
      <c r="N328" s="19"/>
    </row>
    <row r="329" spans="9:14" ht="15.75" customHeight="1" x14ac:dyDescent="0.3">
      <c r="I329" s="19"/>
      <c r="J329" s="19"/>
      <c r="K329" s="19"/>
      <c r="L329" s="19"/>
      <c r="M329" s="19"/>
      <c r="N329" s="19"/>
    </row>
    <row r="330" spans="9:14" ht="15.75" customHeight="1" x14ac:dyDescent="0.3">
      <c r="I330" s="19"/>
      <c r="J330" s="19"/>
      <c r="K330" s="19"/>
      <c r="L330" s="19"/>
      <c r="M330" s="19"/>
      <c r="N330" s="19"/>
    </row>
    <row r="331" spans="9:14" ht="15.75" customHeight="1" x14ac:dyDescent="0.3">
      <c r="I331" s="19"/>
      <c r="J331" s="19"/>
      <c r="K331" s="19"/>
      <c r="L331" s="19"/>
      <c r="M331" s="19"/>
      <c r="N331" s="19"/>
    </row>
    <row r="332" spans="9:14" ht="15.75" customHeight="1" x14ac:dyDescent="0.3">
      <c r="I332" s="19"/>
      <c r="J332" s="19"/>
      <c r="K332" s="19"/>
      <c r="L332" s="19"/>
      <c r="M332" s="19"/>
      <c r="N332" s="19"/>
    </row>
    <row r="333" spans="9:14" ht="15.75" customHeight="1" x14ac:dyDescent="0.3">
      <c r="I333" s="19"/>
      <c r="J333" s="19"/>
      <c r="K333" s="19"/>
      <c r="L333" s="19"/>
      <c r="M333" s="19"/>
      <c r="N333" s="19"/>
    </row>
    <row r="334" spans="9:14" ht="15.75" customHeight="1" x14ac:dyDescent="0.3">
      <c r="I334" s="19"/>
      <c r="J334" s="19"/>
      <c r="K334" s="19"/>
      <c r="L334" s="19"/>
      <c r="M334" s="19"/>
      <c r="N334" s="19"/>
    </row>
    <row r="335" spans="9:14" ht="15.75" customHeight="1" x14ac:dyDescent="0.3">
      <c r="I335" s="19"/>
      <c r="J335" s="19"/>
      <c r="K335" s="19"/>
      <c r="L335" s="19"/>
      <c r="M335" s="19"/>
      <c r="N335" s="19"/>
    </row>
    <row r="336" spans="9:14" ht="15.75" customHeight="1" x14ac:dyDescent="0.3">
      <c r="I336" s="19"/>
      <c r="J336" s="19"/>
      <c r="K336" s="19"/>
      <c r="L336" s="19"/>
      <c r="M336" s="19"/>
      <c r="N336" s="19"/>
    </row>
    <row r="337" spans="9:14" ht="15.75" customHeight="1" x14ac:dyDescent="0.3">
      <c r="I337" s="19"/>
      <c r="J337" s="19"/>
      <c r="K337" s="19"/>
      <c r="L337" s="19"/>
      <c r="M337" s="19"/>
      <c r="N337" s="19"/>
    </row>
    <row r="338" spans="9:14" ht="15.75" customHeight="1" x14ac:dyDescent="0.3">
      <c r="I338" s="19"/>
      <c r="J338" s="19"/>
      <c r="K338" s="19"/>
      <c r="L338" s="19"/>
      <c r="M338" s="19"/>
      <c r="N338" s="19"/>
    </row>
    <row r="339" spans="9:14" ht="15.75" customHeight="1" x14ac:dyDescent="0.3">
      <c r="I339" s="19"/>
      <c r="J339" s="19"/>
      <c r="K339" s="19"/>
      <c r="L339" s="19"/>
      <c r="M339" s="19"/>
      <c r="N339" s="19"/>
    </row>
    <row r="340" spans="9:14" ht="15.75" customHeight="1" x14ac:dyDescent="0.3">
      <c r="I340" s="19"/>
      <c r="J340" s="19"/>
      <c r="K340" s="19"/>
      <c r="L340" s="19"/>
      <c r="M340" s="19"/>
      <c r="N340" s="19"/>
    </row>
    <row r="341" spans="9:14" ht="15.75" customHeight="1" x14ac:dyDescent="0.3">
      <c r="I341" s="19"/>
      <c r="J341" s="19"/>
      <c r="K341" s="19"/>
      <c r="L341" s="19"/>
      <c r="M341" s="19"/>
      <c r="N341" s="19"/>
    </row>
    <row r="342" spans="9:14" ht="15.75" customHeight="1" x14ac:dyDescent="0.3">
      <c r="I342" s="19"/>
      <c r="J342" s="19"/>
      <c r="K342" s="19"/>
      <c r="L342" s="19"/>
      <c r="M342" s="19"/>
      <c r="N342" s="19"/>
    </row>
    <row r="343" spans="9:14" ht="15.75" customHeight="1" x14ac:dyDescent="0.3">
      <c r="I343" s="19"/>
      <c r="J343" s="19"/>
      <c r="K343" s="19"/>
      <c r="L343" s="19"/>
      <c r="M343" s="19"/>
      <c r="N343" s="19"/>
    </row>
    <row r="344" spans="9:14" ht="15.75" customHeight="1" x14ac:dyDescent="0.3">
      <c r="I344" s="19"/>
      <c r="J344" s="19"/>
      <c r="K344" s="19"/>
      <c r="L344" s="19"/>
      <c r="M344" s="19"/>
      <c r="N344" s="19"/>
    </row>
    <row r="345" spans="9:14" ht="15.75" customHeight="1" x14ac:dyDescent="0.3">
      <c r="I345" s="19"/>
      <c r="J345" s="19"/>
      <c r="K345" s="19"/>
      <c r="L345" s="19"/>
      <c r="M345" s="19"/>
      <c r="N345" s="19"/>
    </row>
    <row r="346" spans="9:14" ht="15.75" customHeight="1" x14ac:dyDescent="0.3">
      <c r="I346" s="19"/>
      <c r="J346" s="19"/>
      <c r="K346" s="19"/>
      <c r="L346" s="19"/>
      <c r="M346" s="19"/>
      <c r="N346" s="19"/>
    </row>
    <row r="347" spans="9:14" ht="15.75" customHeight="1" x14ac:dyDescent="0.3">
      <c r="I347" s="19"/>
      <c r="J347" s="19"/>
      <c r="K347" s="19"/>
      <c r="L347" s="19"/>
      <c r="M347" s="19"/>
      <c r="N347" s="19"/>
    </row>
    <row r="348" spans="9:14" ht="15.75" customHeight="1" x14ac:dyDescent="0.3">
      <c r="I348" s="19"/>
      <c r="J348" s="19"/>
      <c r="K348" s="19"/>
      <c r="L348" s="19"/>
      <c r="M348" s="19"/>
      <c r="N348" s="19"/>
    </row>
    <row r="349" spans="9:14" ht="15.75" customHeight="1" x14ac:dyDescent="0.3">
      <c r="I349" s="19"/>
      <c r="J349" s="19"/>
      <c r="K349" s="19"/>
      <c r="L349" s="19"/>
      <c r="M349" s="19"/>
      <c r="N349" s="19"/>
    </row>
    <row r="350" spans="9:14" ht="15.75" customHeight="1" x14ac:dyDescent="0.3">
      <c r="I350" s="19"/>
      <c r="J350" s="19"/>
      <c r="K350" s="19"/>
      <c r="L350" s="19"/>
      <c r="M350" s="19"/>
      <c r="N350" s="19"/>
    </row>
    <row r="351" spans="9:14" ht="15.75" customHeight="1" x14ac:dyDescent="0.3">
      <c r="I351" s="19"/>
      <c r="J351" s="19"/>
      <c r="K351" s="19"/>
      <c r="L351" s="19"/>
      <c r="M351" s="19"/>
      <c r="N351" s="19"/>
    </row>
    <row r="352" spans="9:14" ht="15.75" customHeight="1" x14ac:dyDescent="0.3">
      <c r="I352" s="19"/>
      <c r="J352" s="19"/>
      <c r="K352" s="19"/>
      <c r="L352" s="19"/>
      <c r="M352" s="19"/>
      <c r="N352" s="19"/>
    </row>
    <row r="353" spans="9:14" ht="15.75" customHeight="1" x14ac:dyDescent="0.3">
      <c r="I353" s="19"/>
      <c r="J353" s="19"/>
      <c r="K353" s="19"/>
      <c r="L353" s="19"/>
      <c r="M353" s="19"/>
      <c r="N353" s="19"/>
    </row>
    <row r="354" spans="9:14" ht="15.75" customHeight="1" x14ac:dyDescent="0.3">
      <c r="I354" s="19"/>
      <c r="J354" s="19"/>
      <c r="K354" s="19"/>
      <c r="L354" s="19"/>
      <c r="M354" s="19"/>
      <c r="N354" s="19"/>
    </row>
    <row r="355" spans="9:14" ht="15.75" customHeight="1" x14ac:dyDescent="0.3">
      <c r="I355" s="19"/>
      <c r="J355" s="19"/>
      <c r="K355" s="19"/>
      <c r="L355" s="19"/>
      <c r="M355" s="19"/>
      <c r="N355" s="19"/>
    </row>
    <row r="356" spans="9:14" ht="15.75" customHeight="1" x14ac:dyDescent="0.3">
      <c r="I356" s="19"/>
      <c r="J356" s="19"/>
      <c r="K356" s="19"/>
      <c r="L356" s="19"/>
      <c r="M356" s="19"/>
      <c r="N356" s="19"/>
    </row>
    <row r="357" spans="9:14" ht="15.75" customHeight="1" x14ac:dyDescent="0.3">
      <c r="I357" s="19"/>
      <c r="J357" s="19"/>
      <c r="K357" s="19"/>
      <c r="L357" s="19"/>
      <c r="M357" s="19"/>
      <c r="N357" s="19"/>
    </row>
    <row r="358" spans="9:14" ht="15.75" customHeight="1" x14ac:dyDescent="0.3">
      <c r="I358" s="19"/>
      <c r="J358" s="19"/>
      <c r="K358" s="19"/>
      <c r="L358" s="19"/>
      <c r="M358" s="19"/>
      <c r="N358" s="19"/>
    </row>
    <row r="359" spans="9:14" ht="15.75" customHeight="1" x14ac:dyDescent="0.3">
      <c r="I359" s="19"/>
      <c r="J359" s="19"/>
      <c r="K359" s="19"/>
      <c r="L359" s="19"/>
      <c r="M359" s="19"/>
      <c r="N359" s="19"/>
    </row>
    <row r="360" spans="9:14" ht="15.75" customHeight="1" x14ac:dyDescent="0.3">
      <c r="I360" s="19"/>
      <c r="J360" s="19"/>
      <c r="K360" s="19"/>
      <c r="L360" s="19"/>
      <c r="M360" s="19"/>
      <c r="N360" s="19"/>
    </row>
    <row r="361" spans="9:14" ht="15.75" customHeight="1" x14ac:dyDescent="0.3">
      <c r="I361" s="19"/>
      <c r="J361" s="19"/>
      <c r="K361" s="19"/>
      <c r="L361" s="19"/>
      <c r="M361" s="19"/>
      <c r="N361" s="19"/>
    </row>
    <row r="362" spans="9:14" ht="15.75" customHeight="1" x14ac:dyDescent="0.3">
      <c r="I362" s="19"/>
      <c r="J362" s="19"/>
      <c r="K362" s="19"/>
      <c r="L362" s="19"/>
      <c r="M362" s="19"/>
      <c r="N362" s="19"/>
    </row>
    <row r="363" spans="9:14" ht="15.75" customHeight="1" x14ac:dyDescent="0.3">
      <c r="I363" s="19"/>
      <c r="J363" s="19"/>
      <c r="K363" s="19"/>
      <c r="L363" s="19"/>
      <c r="M363" s="19"/>
      <c r="N363" s="19"/>
    </row>
    <row r="364" spans="9:14" ht="15.75" customHeight="1" x14ac:dyDescent="0.3">
      <c r="I364" s="19"/>
      <c r="J364" s="19"/>
      <c r="K364" s="19"/>
      <c r="L364" s="19"/>
      <c r="M364" s="19"/>
      <c r="N364" s="19"/>
    </row>
    <row r="365" spans="9:14" ht="15.75" customHeight="1" x14ac:dyDescent="0.3">
      <c r="I365" s="19"/>
      <c r="J365" s="19"/>
      <c r="K365" s="19"/>
      <c r="L365" s="19"/>
      <c r="M365" s="19"/>
      <c r="N365" s="19"/>
    </row>
    <row r="366" spans="9:14" ht="15.75" customHeight="1" x14ac:dyDescent="0.3">
      <c r="I366" s="19"/>
      <c r="J366" s="19"/>
      <c r="K366" s="19"/>
      <c r="L366" s="19"/>
      <c r="M366" s="19"/>
      <c r="N366" s="19"/>
    </row>
    <row r="367" spans="9:14" ht="15.75" customHeight="1" x14ac:dyDescent="0.3">
      <c r="I367" s="19"/>
      <c r="J367" s="19"/>
      <c r="K367" s="19"/>
      <c r="L367" s="19"/>
      <c r="M367" s="19"/>
      <c r="N367" s="19"/>
    </row>
    <row r="368" spans="9:14" ht="15.75" customHeight="1" x14ac:dyDescent="0.3">
      <c r="I368" s="19"/>
      <c r="J368" s="19"/>
      <c r="K368" s="19"/>
      <c r="L368" s="19"/>
      <c r="M368" s="19"/>
      <c r="N368" s="19"/>
    </row>
    <row r="369" spans="9:14" ht="15.75" customHeight="1" x14ac:dyDescent="0.3">
      <c r="I369" s="19"/>
      <c r="J369" s="19"/>
      <c r="K369" s="19"/>
      <c r="L369" s="19"/>
      <c r="M369" s="19"/>
      <c r="N369" s="19"/>
    </row>
    <row r="370" spans="9:14" ht="15.75" customHeight="1" x14ac:dyDescent="0.3">
      <c r="I370" s="19"/>
      <c r="J370" s="19"/>
      <c r="K370" s="19"/>
      <c r="L370" s="19"/>
      <c r="M370" s="19"/>
      <c r="N370" s="19"/>
    </row>
    <row r="371" spans="9:14" ht="15.75" customHeight="1" x14ac:dyDescent="0.3">
      <c r="I371" s="19"/>
      <c r="J371" s="19"/>
      <c r="K371" s="19"/>
      <c r="L371" s="19"/>
      <c r="M371" s="19"/>
      <c r="N371" s="19"/>
    </row>
    <row r="372" spans="9:14" ht="15.75" customHeight="1" x14ac:dyDescent="0.3">
      <c r="I372" s="19"/>
      <c r="J372" s="19"/>
      <c r="K372" s="19"/>
      <c r="L372" s="19"/>
      <c r="M372" s="19"/>
      <c r="N372" s="19"/>
    </row>
    <row r="373" spans="9:14" ht="15.75" customHeight="1" x14ac:dyDescent="0.3">
      <c r="I373" s="19"/>
      <c r="J373" s="19"/>
      <c r="K373" s="19"/>
      <c r="L373" s="19"/>
      <c r="M373" s="19"/>
      <c r="N373" s="19"/>
    </row>
    <row r="374" spans="9:14" ht="15.75" customHeight="1" x14ac:dyDescent="0.3">
      <c r="I374" s="19"/>
      <c r="J374" s="19"/>
      <c r="K374" s="19"/>
      <c r="L374" s="19"/>
      <c r="M374" s="19"/>
      <c r="N374" s="19"/>
    </row>
    <row r="375" spans="9:14" ht="15.75" customHeight="1" x14ac:dyDescent="0.3">
      <c r="I375" s="19"/>
      <c r="J375" s="19"/>
      <c r="K375" s="19"/>
      <c r="L375" s="19"/>
      <c r="M375" s="19"/>
      <c r="N375" s="19"/>
    </row>
    <row r="376" spans="9:14" ht="15.75" customHeight="1" x14ac:dyDescent="0.3">
      <c r="I376" s="19"/>
      <c r="J376" s="19"/>
      <c r="K376" s="19"/>
      <c r="L376" s="19"/>
      <c r="M376" s="19"/>
      <c r="N376" s="19"/>
    </row>
    <row r="377" spans="9:14" ht="15.75" customHeight="1" x14ac:dyDescent="0.3">
      <c r="I377" s="19"/>
      <c r="J377" s="19"/>
      <c r="K377" s="19"/>
      <c r="L377" s="19"/>
      <c r="M377" s="19"/>
      <c r="N377" s="19"/>
    </row>
    <row r="378" spans="9:14" ht="15.75" customHeight="1" x14ac:dyDescent="0.3">
      <c r="I378" s="19"/>
      <c r="J378" s="19"/>
      <c r="K378" s="19"/>
      <c r="L378" s="19"/>
      <c r="M378" s="19"/>
      <c r="N378" s="19"/>
    </row>
    <row r="379" spans="9:14" ht="15.75" customHeight="1" x14ac:dyDescent="0.3">
      <c r="I379" s="19"/>
      <c r="J379" s="19"/>
      <c r="K379" s="19"/>
      <c r="L379" s="19"/>
      <c r="M379" s="19"/>
      <c r="N379" s="19"/>
    </row>
    <row r="380" spans="9:14" ht="15.75" customHeight="1" x14ac:dyDescent="0.3">
      <c r="I380" s="19"/>
      <c r="J380" s="19"/>
      <c r="K380" s="19"/>
      <c r="L380" s="19"/>
      <c r="M380" s="19"/>
      <c r="N380" s="19"/>
    </row>
    <row r="381" spans="9:14" ht="15.75" customHeight="1" x14ac:dyDescent="0.3">
      <c r="I381" s="19"/>
      <c r="J381" s="19"/>
      <c r="K381" s="19"/>
      <c r="L381" s="19"/>
      <c r="M381" s="19"/>
      <c r="N381" s="19"/>
    </row>
    <row r="382" spans="9:14" ht="15.75" customHeight="1" x14ac:dyDescent="0.3">
      <c r="I382" s="19"/>
      <c r="J382" s="19"/>
      <c r="K382" s="19"/>
      <c r="L382" s="19"/>
      <c r="M382" s="19"/>
      <c r="N382" s="19"/>
    </row>
    <row r="383" spans="9:14" ht="15.75" customHeight="1" x14ac:dyDescent="0.3">
      <c r="I383" s="19"/>
      <c r="J383" s="19"/>
      <c r="K383" s="19"/>
      <c r="L383" s="19"/>
      <c r="M383" s="19"/>
      <c r="N383" s="19"/>
    </row>
    <row r="384" spans="9:14" ht="15.75" customHeight="1" x14ac:dyDescent="0.3">
      <c r="I384" s="19"/>
      <c r="J384" s="19"/>
      <c r="K384" s="19"/>
      <c r="L384" s="19"/>
      <c r="M384" s="19"/>
      <c r="N384" s="19"/>
    </row>
    <row r="385" spans="9:14" ht="15.75" customHeight="1" x14ac:dyDescent="0.3">
      <c r="I385" s="19"/>
      <c r="J385" s="19"/>
      <c r="K385" s="19"/>
      <c r="L385" s="19"/>
      <c r="M385" s="19"/>
      <c r="N385" s="19"/>
    </row>
    <row r="386" spans="9:14" ht="15.75" customHeight="1" x14ac:dyDescent="0.3">
      <c r="I386" s="19"/>
      <c r="J386" s="19"/>
      <c r="K386" s="19"/>
      <c r="L386" s="19"/>
      <c r="M386" s="19"/>
      <c r="N386" s="19"/>
    </row>
    <row r="387" spans="9:14" ht="15.75" customHeight="1" x14ac:dyDescent="0.3">
      <c r="I387" s="19"/>
      <c r="J387" s="19"/>
      <c r="K387" s="19"/>
      <c r="L387" s="19"/>
      <c r="M387" s="19"/>
      <c r="N387" s="19"/>
    </row>
    <row r="388" spans="9:14" ht="15.75" customHeight="1" x14ac:dyDescent="0.3">
      <c r="I388" s="19"/>
      <c r="J388" s="19"/>
      <c r="K388" s="19"/>
      <c r="L388" s="19"/>
      <c r="M388" s="19"/>
      <c r="N388" s="19"/>
    </row>
    <row r="389" spans="9:14" ht="15.75" customHeight="1" x14ac:dyDescent="0.3">
      <c r="I389" s="19"/>
      <c r="J389" s="19"/>
      <c r="K389" s="19"/>
      <c r="L389" s="19"/>
      <c r="M389" s="19"/>
      <c r="N389" s="19"/>
    </row>
    <row r="390" spans="9:14" ht="15.75" customHeight="1" x14ac:dyDescent="0.3">
      <c r="I390" s="19"/>
      <c r="J390" s="19"/>
      <c r="K390" s="19"/>
      <c r="L390" s="19"/>
      <c r="M390" s="19"/>
      <c r="N390" s="19"/>
    </row>
    <row r="391" spans="9:14" ht="15.75" customHeight="1" x14ac:dyDescent="0.3">
      <c r="I391" s="19"/>
      <c r="J391" s="19"/>
      <c r="K391" s="19"/>
      <c r="L391" s="19"/>
      <c r="M391" s="19"/>
      <c r="N391" s="19"/>
    </row>
    <row r="392" spans="9:14" ht="15.75" customHeight="1" x14ac:dyDescent="0.3">
      <c r="I392" s="19"/>
      <c r="J392" s="19"/>
      <c r="K392" s="19"/>
      <c r="L392" s="19"/>
      <c r="M392" s="19"/>
      <c r="N392" s="19"/>
    </row>
    <row r="393" spans="9:14" ht="15.75" customHeight="1" x14ac:dyDescent="0.3">
      <c r="I393" s="19"/>
      <c r="J393" s="19"/>
      <c r="K393" s="19"/>
      <c r="L393" s="19"/>
      <c r="M393" s="19"/>
      <c r="N393" s="19"/>
    </row>
    <row r="394" spans="9:14" ht="15.75" customHeight="1" x14ac:dyDescent="0.3">
      <c r="I394" s="19"/>
      <c r="J394" s="19"/>
      <c r="K394" s="19"/>
      <c r="L394" s="19"/>
      <c r="M394" s="19"/>
      <c r="N394" s="19"/>
    </row>
    <row r="395" spans="9:14" ht="15.75" customHeight="1" x14ac:dyDescent="0.3">
      <c r="I395" s="19"/>
      <c r="J395" s="19"/>
      <c r="K395" s="19"/>
      <c r="L395" s="19"/>
      <c r="M395" s="19"/>
      <c r="N395" s="19"/>
    </row>
    <row r="396" spans="9:14" ht="15.75" customHeight="1" x14ac:dyDescent="0.3">
      <c r="I396" s="19"/>
      <c r="J396" s="19"/>
      <c r="K396" s="19"/>
      <c r="L396" s="19"/>
      <c r="M396" s="19"/>
      <c r="N396" s="19"/>
    </row>
    <row r="397" spans="9:14" ht="15.75" customHeight="1" x14ac:dyDescent="0.3">
      <c r="I397" s="19"/>
      <c r="J397" s="19"/>
      <c r="K397" s="19"/>
      <c r="L397" s="19"/>
      <c r="M397" s="19"/>
      <c r="N397" s="19"/>
    </row>
    <row r="398" spans="9:14" ht="15.75" customHeight="1" x14ac:dyDescent="0.3">
      <c r="I398" s="19"/>
      <c r="J398" s="19"/>
      <c r="K398" s="19"/>
      <c r="L398" s="19"/>
      <c r="M398" s="19"/>
      <c r="N398" s="19"/>
    </row>
    <row r="399" spans="9:14" ht="15.75" customHeight="1" x14ac:dyDescent="0.3">
      <c r="I399" s="19"/>
      <c r="J399" s="19"/>
      <c r="K399" s="19"/>
      <c r="L399" s="19"/>
      <c r="M399" s="19"/>
      <c r="N399" s="19"/>
    </row>
    <row r="400" spans="9:14" ht="15.75" customHeight="1" x14ac:dyDescent="0.3">
      <c r="I400" s="19"/>
      <c r="J400" s="19"/>
      <c r="K400" s="19"/>
      <c r="L400" s="19"/>
      <c r="M400" s="19"/>
      <c r="N400" s="19"/>
    </row>
    <row r="401" spans="9:14" ht="15.75" customHeight="1" x14ac:dyDescent="0.3">
      <c r="I401" s="19"/>
      <c r="J401" s="19"/>
      <c r="K401" s="19"/>
      <c r="L401" s="19"/>
      <c r="M401" s="19"/>
      <c r="N401" s="19"/>
    </row>
    <row r="402" spans="9:14" ht="15.75" customHeight="1" x14ac:dyDescent="0.3">
      <c r="I402" s="19"/>
      <c r="J402" s="19"/>
      <c r="K402" s="19"/>
      <c r="L402" s="19"/>
      <c r="M402" s="19"/>
      <c r="N402" s="19"/>
    </row>
    <row r="403" spans="9:14" ht="15.75" customHeight="1" x14ac:dyDescent="0.3">
      <c r="I403" s="19"/>
      <c r="J403" s="19"/>
      <c r="K403" s="19"/>
      <c r="L403" s="19"/>
      <c r="M403" s="19"/>
      <c r="N403" s="19"/>
    </row>
    <row r="404" spans="9:14" ht="15.75" customHeight="1" x14ac:dyDescent="0.3">
      <c r="I404" s="19"/>
      <c r="J404" s="19"/>
      <c r="K404" s="19"/>
      <c r="L404" s="19"/>
      <c r="M404" s="19"/>
      <c r="N404" s="19"/>
    </row>
    <row r="405" spans="9:14" ht="15.75" customHeight="1" x14ac:dyDescent="0.3">
      <c r="I405" s="19"/>
      <c r="J405" s="19"/>
      <c r="K405" s="19"/>
      <c r="L405" s="19"/>
      <c r="M405" s="19"/>
      <c r="N405" s="19"/>
    </row>
    <row r="406" spans="9:14" ht="15.75" customHeight="1" x14ac:dyDescent="0.3">
      <c r="I406" s="19"/>
      <c r="J406" s="19"/>
      <c r="K406" s="19"/>
      <c r="L406" s="19"/>
      <c r="M406" s="19"/>
      <c r="N406" s="19"/>
    </row>
    <row r="407" spans="9:14" ht="15.75" customHeight="1" x14ac:dyDescent="0.3">
      <c r="I407" s="19"/>
      <c r="J407" s="19"/>
      <c r="K407" s="19"/>
      <c r="L407" s="19"/>
      <c r="M407" s="19"/>
      <c r="N407" s="19"/>
    </row>
    <row r="408" spans="9:14" ht="15.75" customHeight="1" x14ac:dyDescent="0.3">
      <c r="I408" s="19"/>
      <c r="J408" s="19"/>
      <c r="K408" s="19"/>
      <c r="L408" s="19"/>
      <c r="M408" s="19"/>
      <c r="N408" s="19"/>
    </row>
    <row r="409" spans="9:14" ht="15.75" customHeight="1" x14ac:dyDescent="0.3">
      <c r="I409" s="19"/>
      <c r="J409" s="19"/>
      <c r="K409" s="19"/>
      <c r="L409" s="19"/>
      <c r="M409" s="19"/>
      <c r="N409" s="19"/>
    </row>
    <row r="410" spans="9:14" ht="15.75" customHeight="1" x14ac:dyDescent="0.3">
      <c r="I410" s="19"/>
      <c r="J410" s="19"/>
      <c r="K410" s="19"/>
      <c r="L410" s="19"/>
      <c r="M410" s="19"/>
      <c r="N410" s="19"/>
    </row>
    <row r="411" spans="9:14" ht="15.75" customHeight="1" x14ac:dyDescent="0.3">
      <c r="I411" s="19"/>
      <c r="J411" s="19"/>
      <c r="K411" s="19"/>
      <c r="L411" s="19"/>
      <c r="M411" s="19"/>
      <c r="N411" s="19"/>
    </row>
    <row r="412" spans="9:14" ht="15.75" customHeight="1" x14ac:dyDescent="0.3">
      <c r="I412" s="19"/>
      <c r="J412" s="19"/>
      <c r="K412" s="19"/>
      <c r="L412" s="19"/>
      <c r="M412" s="19"/>
      <c r="N412" s="19"/>
    </row>
    <row r="413" spans="9:14" ht="15.75" customHeight="1" x14ac:dyDescent="0.3">
      <c r="I413" s="19"/>
      <c r="J413" s="19"/>
      <c r="K413" s="19"/>
      <c r="L413" s="19"/>
      <c r="M413" s="19"/>
      <c r="N413" s="19"/>
    </row>
    <row r="414" spans="9:14" ht="15.75" customHeight="1" x14ac:dyDescent="0.3">
      <c r="I414" s="19"/>
      <c r="J414" s="19"/>
      <c r="K414" s="19"/>
      <c r="L414" s="19"/>
      <c r="M414" s="19"/>
      <c r="N414" s="19"/>
    </row>
    <row r="415" spans="9:14" ht="15.75" customHeight="1" x14ac:dyDescent="0.3">
      <c r="I415" s="19"/>
      <c r="J415" s="19"/>
      <c r="K415" s="19"/>
      <c r="L415" s="19"/>
      <c r="M415" s="19"/>
      <c r="N415" s="19"/>
    </row>
    <row r="416" spans="9:14" ht="15.75" customHeight="1" x14ac:dyDescent="0.3">
      <c r="I416" s="19"/>
      <c r="J416" s="19"/>
      <c r="K416" s="19"/>
      <c r="L416" s="19"/>
      <c r="M416" s="19"/>
      <c r="N416" s="19"/>
    </row>
    <row r="417" spans="9:14" ht="15.75" customHeight="1" x14ac:dyDescent="0.3">
      <c r="I417" s="19"/>
      <c r="J417" s="19"/>
      <c r="K417" s="19"/>
      <c r="L417" s="19"/>
      <c r="M417" s="19"/>
      <c r="N417" s="19"/>
    </row>
    <row r="418" spans="9:14" ht="15.75" customHeight="1" x14ac:dyDescent="0.3">
      <c r="I418" s="19"/>
      <c r="J418" s="19"/>
      <c r="K418" s="19"/>
      <c r="L418" s="19"/>
      <c r="M418" s="19"/>
      <c r="N418" s="19"/>
    </row>
    <row r="419" spans="9:14" ht="15.75" customHeight="1" x14ac:dyDescent="0.3">
      <c r="I419" s="19"/>
      <c r="J419" s="19"/>
      <c r="K419" s="19"/>
      <c r="L419" s="19"/>
      <c r="M419" s="19"/>
      <c r="N419" s="19"/>
    </row>
    <row r="420" spans="9:14" ht="15.75" customHeight="1" x14ac:dyDescent="0.3">
      <c r="I420" s="19"/>
      <c r="J420" s="19"/>
      <c r="K420" s="19"/>
      <c r="L420" s="19"/>
      <c r="M420" s="19"/>
      <c r="N420" s="19"/>
    </row>
    <row r="421" spans="9:14" ht="15.75" customHeight="1" x14ac:dyDescent="0.3">
      <c r="I421" s="19"/>
      <c r="J421" s="19"/>
      <c r="K421" s="19"/>
      <c r="L421" s="19"/>
      <c r="M421" s="19"/>
      <c r="N421" s="19"/>
    </row>
    <row r="422" spans="9:14" ht="15.75" customHeight="1" x14ac:dyDescent="0.3">
      <c r="I422" s="19"/>
      <c r="J422" s="19"/>
      <c r="K422" s="19"/>
      <c r="L422" s="19"/>
      <c r="M422" s="19"/>
      <c r="N422" s="19"/>
    </row>
    <row r="423" spans="9:14" ht="15.75" customHeight="1" x14ac:dyDescent="0.3">
      <c r="I423" s="19"/>
      <c r="J423" s="19"/>
      <c r="K423" s="19"/>
      <c r="L423" s="19"/>
      <c r="M423" s="19"/>
      <c r="N423" s="19"/>
    </row>
    <row r="424" spans="9:14" ht="15.75" customHeight="1" x14ac:dyDescent="0.3">
      <c r="I424" s="19"/>
      <c r="J424" s="19"/>
      <c r="K424" s="19"/>
      <c r="L424" s="19"/>
      <c r="M424" s="19"/>
      <c r="N424" s="19"/>
    </row>
    <row r="425" spans="9:14" ht="15.75" customHeight="1" x14ac:dyDescent="0.3">
      <c r="I425" s="19"/>
      <c r="J425" s="19"/>
      <c r="K425" s="19"/>
      <c r="L425" s="19"/>
      <c r="M425" s="19"/>
      <c r="N425" s="19"/>
    </row>
    <row r="426" spans="9:14" ht="15.75" customHeight="1" x14ac:dyDescent="0.3">
      <c r="I426" s="19"/>
      <c r="J426" s="19"/>
      <c r="K426" s="19"/>
      <c r="L426" s="19"/>
      <c r="M426" s="19"/>
      <c r="N426" s="19"/>
    </row>
    <row r="427" spans="9:14" ht="15.75" customHeight="1" x14ac:dyDescent="0.3">
      <c r="I427" s="19"/>
      <c r="J427" s="19"/>
      <c r="K427" s="19"/>
      <c r="L427" s="19"/>
      <c r="M427" s="19"/>
      <c r="N427" s="19"/>
    </row>
    <row r="428" spans="9:14" ht="15.75" customHeight="1" x14ac:dyDescent="0.3">
      <c r="I428" s="19"/>
      <c r="J428" s="19"/>
      <c r="K428" s="19"/>
      <c r="L428" s="19"/>
      <c r="M428" s="19"/>
      <c r="N428" s="19"/>
    </row>
    <row r="429" spans="9:14" ht="15.75" customHeight="1" x14ac:dyDescent="0.3">
      <c r="I429" s="19"/>
      <c r="J429" s="19"/>
      <c r="K429" s="19"/>
      <c r="L429" s="19"/>
      <c r="M429" s="19"/>
      <c r="N429" s="19"/>
    </row>
    <row r="430" spans="9:14" ht="15.75" customHeight="1" x14ac:dyDescent="0.3">
      <c r="I430" s="19"/>
      <c r="J430" s="19"/>
      <c r="K430" s="19"/>
      <c r="L430" s="19"/>
      <c r="M430" s="19"/>
      <c r="N430" s="19"/>
    </row>
    <row r="431" spans="9:14" ht="15.75" customHeight="1" x14ac:dyDescent="0.3">
      <c r="I431" s="19"/>
      <c r="J431" s="19"/>
      <c r="K431" s="19"/>
      <c r="L431" s="19"/>
      <c r="M431" s="19"/>
      <c r="N431" s="19"/>
    </row>
    <row r="432" spans="9:14" ht="15.75" customHeight="1" x14ac:dyDescent="0.3">
      <c r="I432" s="19"/>
      <c r="J432" s="19"/>
      <c r="K432" s="19"/>
      <c r="L432" s="19"/>
      <c r="M432" s="19"/>
      <c r="N432" s="19"/>
    </row>
    <row r="433" spans="9:14" ht="15.75" customHeight="1" x14ac:dyDescent="0.3">
      <c r="I433" s="19"/>
      <c r="J433" s="19"/>
      <c r="K433" s="19"/>
      <c r="L433" s="19"/>
      <c r="M433" s="19"/>
      <c r="N433" s="19"/>
    </row>
    <row r="434" spans="9:14" ht="15.75" customHeight="1" x14ac:dyDescent="0.3">
      <c r="I434" s="19"/>
      <c r="J434" s="19"/>
      <c r="K434" s="19"/>
      <c r="L434" s="19"/>
      <c r="M434" s="19"/>
      <c r="N434" s="19"/>
    </row>
    <row r="435" spans="9:14" ht="15.75" customHeight="1" x14ac:dyDescent="0.3">
      <c r="I435" s="19"/>
      <c r="J435" s="19"/>
      <c r="K435" s="19"/>
      <c r="L435" s="19"/>
      <c r="M435" s="19"/>
      <c r="N435" s="19"/>
    </row>
    <row r="436" spans="9:14" ht="15.75" customHeight="1" x14ac:dyDescent="0.3">
      <c r="I436" s="19"/>
      <c r="J436" s="19"/>
      <c r="K436" s="19"/>
      <c r="L436" s="19"/>
      <c r="M436" s="19"/>
      <c r="N436" s="19"/>
    </row>
    <row r="437" spans="9:14" ht="15.75" customHeight="1" x14ac:dyDescent="0.3">
      <c r="I437" s="19"/>
      <c r="J437" s="19"/>
      <c r="K437" s="19"/>
      <c r="L437" s="19"/>
      <c r="M437" s="19"/>
      <c r="N437" s="19"/>
    </row>
    <row r="438" spans="9:14" ht="15.75" customHeight="1" x14ac:dyDescent="0.3">
      <c r="I438" s="19"/>
      <c r="J438" s="19"/>
      <c r="K438" s="19"/>
      <c r="L438" s="19"/>
      <c r="M438" s="19"/>
      <c r="N438" s="19"/>
    </row>
    <row r="439" spans="9:14" ht="15.75" customHeight="1" x14ac:dyDescent="0.3">
      <c r="I439" s="19"/>
      <c r="J439" s="19"/>
      <c r="K439" s="19"/>
      <c r="L439" s="19"/>
      <c r="M439" s="19"/>
      <c r="N439" s="19"/>
    </row>
    <row r="440" spans="9:14" ht="15.75" customHeight="1" x14ac:dyDescent="0.3">
      <c r="I440" s="19"/>
      <c r="J440" s="19"/>
      <c r="K440" s="19"/>
      <c r="L440" s="19"/>
      <c r="M440" s="19"/>
      <c r="N440" s="19"/>
    </row>
    <row r="441" spans="9:14" ht="15.75" customHeight="1" x14ac:dyDescent="0.3">
      <c r="I441" s="19"/>
      <c r="J441" s="19"/>
      <c r="K441" s="19"/>
      <c r="L441" s="19"/>
      <c r="M441" s="19"/>
      <c r="N441" s="19"/>
    </row>
    <row r="442" spans="9:14" ht="15.75" customHeight="1" x14ac:dyDescent="0.3">
      <c r="I442" s="19"/>
      <c r="J442" s="19"/>
      <c r="K442" s="19"/>
      <c r="L442" s="19"/>
      <c r="M442" s="19"/>
      <c r="N442" s="19"/>
    </row>
    <row r="443" spans="9:14" ht="15.75" customHeight="1" x14ac:dyDescent="0.3">
      <c r="I443" s="19"/>
      <c r="J443" s="19"/>
      <c r="K443" s="19"/>
      <c r="L443" s="19"/>
      <c r="M443" s="19"/>
      <c r="N443" s="19"/>
    </row>
    <row r="444" spans="9:14" ht="15.75" customHeight="1" x14ac:dyDescent="0.3">
      <c r="I444" s="19"/>
      <c r="J444" s="19"/>
      <c r="K444" s="19"/>
      <c r="L444" s="19"/>
      <c r="M444" s="19"/>
      <c r="N444" s="19"/>
    </row>
    <row r="445" spans="9:14" ht="15.75" customHeight="1" x14ac:dyDescent="0.3">
      <c r="I445" s="19"/>
      <c r="J445" s="19"/>
      <c r="K445" s="19"/>
      <c r="L445" s="19"/>
      <c r="M445" s="19"/>
      <c r="N445" s="19"/>
    </row>
    <row r="446" spans="9:14" ht="15.75" customHeight="1" x14ac:dyDescent="0.3">
      <c r="I446" s="19"/>
      <c r="J446" s="19"/>
      <c r="K446" s="19"/>
      <c r="L446" s="19"/>
      <c r="M446" s="19"/>
      <c r="N446" s="19"/>
    </row>
    <row r="447" spans="9:14" ht="15.75" customHeight="1" x14ac:dyDescent="0.3">
      <c r="I447" s="19"/>
      <c r="J447" s="19"/>
      <c r="K447" s="19"/>
      <c r="L447" s="19"/>
      <c r="M447" s="19"/>
      <c r="N447" s="19"/>
    </row>
    <row r="448" spans="9:14" ht="15.75" customHeight="1" x14ac:dyDescent="0.3">
      <c r="I448" s="19"/>
      <c r="J448" s="19"/>
      <c r="K448" s="19"/>
      <c r="L448" s="19"/>
      <c r="M448" s="19"/>
      <c r="N448" s="19"/>
    </row>
    <row r="449" spans="9:14" ht="15.75" customHeight="1" x14ac:dyDescent="0.3">
      <c r="I449" s="19"/>
      <c r="J449" s="19"/>
      <c r="K449" s="19"/>
      <c r="L449" s="19"/>
      <c r="M449" s="19"/>
      <c r="N449" s="19"/>
    </row>
    <row r="450" spans="9:14" ht="15.75" customHeight="1" x14ac:dyDescent="0.3">
      <c r="I450" s="19"/>
      <c r="J450" s="19"/>
      <c r="K450" s="19"/>
      <c r="L450" s="19"/>
      <c r="M450" s="19"/>
      <c r="N450" s="19"/>
    </row>
    <row r="451" spans="9:14" ht="15.75" customHeight="1" x14ac:dyDescent="0.3">
      <c r="I451" s="19"/>
      <c r="J451" s="19"/>
      <c r="K451" s="19"/>
      <c r="L451" s="19"/>
      <c r="M451" s="19"/>
      <c r="N451" s="19"/>
    </row>
    <row r="452" spans="9:14" ht="15.75" customHeight="1" x14ac:dyDescent="0.3">
      <c r="I452" s="19"/>
      <c r="J452" s="19"/>
      <c r="K452" s="19"/>
      <c r="L452" s="19"/>
      <c r="M452" s="19"/>
      <c r="N452" s="19"/>
    </row>
    <row r="453" spans="9:14" ht="15.75" customHeight="1" x14ac:dyDescent="0.3">
      <c r="I453" s="19"/>
      <c r="J453" s="19"/>
      <c r="K453" s="19"/>
      <c r="L453" s="19"/>
      <c r="M453" s="19"/>
      <c r="N453" s="19"/>
    </row>
    <row r="454" spans="9:14" ht="15.75" customHeight="1" x14ac:dyDescent="0.3">
      <c r="I454" s="19"/>
      <c r="J454" s="19"/>
      <c r="K454" s="19"/>
      <c r="L454" s="19"/>
      <c r="M454" s="19"/>
      <c r="N454" s="19"/>
    </row>
    <row r="455" spans="9:14" ht="15.75" customHeight="1" x14ac:dyDescent="0.3">
      <c r="I455" s="19"/>
      <c r="J455" s="19"/>
      <c r="K455" s="19"/>
      <c r="L455" s="19"/>
      <c r="M455" s="19"/>
      <c r="N455" s="19"/>
    </row>
    <row r="456" spans="9:14" ht="15.75" customHeight="1" x14ac:dyDescent="0.3">
      <c r="I456" s="19"/>
      <c r="J456" s="19"/>
      <c r="K456" s="19"/>
      <c r="L456" s="19"/>
      <c r="M456" s="19"/>
      <c r="N456" s="19"/>
    </row>
    <row r="457" spans="9:14" ht="15.75" customHeight="1" x14ac:dyDescent="0.3">
      <c r="I457" s="19"/>
      <c r="J457" s="19"/>
      <c r="K457" s="19"/>
      <c r="L457" s="19"/>
      <c r="M457" s="19"/>
      <c r="N457" s="19"/>
    </row>
    <row r="458" spans="9:14" ht="15.75" customHeight="1" x14ac:dyDescent="0.3">
      <c r="I458" s="19"/>
      <c r="J458" s="19"/>
      <c r="K458" s="19"/>
      <c r="L458" s="19"/>
      <c r="M458" s="19"/>
      <c r="N458" s="19"/>
    </row>
    <row r="459" spans="9:14" ht="15.75" customHeight="1" x14ac:dyDescent="0.3">
      <c r="I459" s="19"/>
      <c r="J459" s="19"/>
      <c r="K459" s="19"/>
      <c r="L459" s="19"/>
      <c r="M459" s="19"/>
      <c r="N459" s="19"/>
    </row>
    <row r="460" spans="9:14" ht="15.75" customHeight="1" x14ac:dyDescent="0.3">
      <c r="I460" s="19"/>
      <c r="J460" s="19"/>
      <c r="K460" s="19"/>
      <c r="L460" s="19"/>
      <c r="M460" s="19"/>
      <c r="N460" s="19"/>
    </row>
    <row r="461" spans="9:14" ht="15.75" customHeight="1" x14ac:dyDescent="0.3">
      <c r="I461" s="19"/>
      <c r="J461" s="19"/>
      <c r="K461" s="19"/>
      <c r="L461" s="19"/>
      <c r="M461" s="19"/>
      <c r="N461" s="19"/>
    </row>
    <row r="462" spans="9:14" ht="15.75" customHeight="1" x14ac:dyDescent="0.3">
      <c r="I462" s="19"/>
      <c r="J462" s="19"/>
      <c r="K462" s="19"/>
      <c r="L462" s="19"/>
      <c r="M462" s="19"/>
      <c r="N462" s="19"/>
    </row>
    <row r="463" spans="9:14" ht="15.75" customHeight="1" x14ac:dyDescent="0.3">
      <c r="I463" s="19"/>
      <c r="J463" s="19"/>
      <c r="K463" s="19"/>
      <c r="L463" s="19"/>
      <c r="M463" s="19"/>
      <c r="N463" s="19"/>
    </row>
    <row r="464" spans="9:14" ht="15.75" customHeight="1" x14ac:dyDescent="0.3">
      <c r="I464" s="19"/>
      <c r="J464" s="19"/>
      <c r="K464" s="19"/>
      <c r="L464" s="19"/>
      <c r="M464" s="19"/>
      <c r="N464" s="19"/>
    </row>
    <row r="465" spans="9:14" ht="15.75" customHeight="1" x14ac:dyDescent="0.3">
      <c r="I465" s="19"/>
      <c r="J465" s="19"/>
      <c r="K465" s="19"/>
      <c r="L465" s="19"/>
      <c r="M465" s="19"/>
      <c r="N465" s="19"/>
    </row>
    <row r="466" spans="9:14" ht="15.75" customHeight="1" x14ac:dyDescent="0.3">
      <c r="I466" s="19"/>
      <c r="J466" s="19"/>
      <c r="K466" s="19"/>
      <c r="L466" s="19"/>
      <c r="M466" s="19"/>
      <c r="N466" s="19"/>
    </row>
    <row r="467" spans="9:14" ht="15.75" customHeight="1" x14ac:dyDescent="0.3">
      <c r="I467" s="19"/>
      <c r="J467" s="19"/>
      <c r="K467" s="19"/>
      <c r="L467" s="19"/>
      <c r="M467" s="19"/>
      <c r="N467" s="19"/>
    </row>
    <row r="468" spans="9:14" ht="15.75" customHeight="1" x14ac:dyDescent="0.3">
      <c r="I468" s="19"/>
      <c r="J468" s="19"/>
      <c r="K468" s="19"/>
      <c r="L468" s="19"/>
      <c r="M468" s="19"/>
      <c r="N468" s="19"/>
    </row>
    <row r="469" spans="9:14" ht="15.75" customHeight="1" x14ac:dyDescent="0.3">
      <c r="I469" s="19"/>
      <c r="J469" s="19"/>
      <c r="K469" s="19"/>
      <c r="L469" s="19"/>
      <c r="M469" s="19"/>
      <c r="N469" s="19"/>
    </row>
    <row r="470" spans="9:14" ht="15.75" customHeight="1" x14ac:dyDescent="0.3">
      <c r="I470" s="19"/>
      <c r="J470" s="19"/>
      <c r="K470" s="19"/>
      <c r="L470" s="19"/>
      <c r="M470" s="19"/>
      <c r="N470" s="19"/>
    </row>
    <row r="471" spans="9:14" ht="15.75" customHeight="1" x14ac:dyDescent="0.3">
      <c r="I471" s="19"/>
      <c r="J471" s="19"/>
      <c r="K471" s="19"/>
      <c r="L471" s="19"/>
      <c r="M471" s="19"/>
      <c r="N471" s="19"/>
    </row>
    <row r="472" spans="9:14" ht="15.75" customHeight="1" x14ac:dyDescent="0.3">
      <c r="I472" s="19"/>
      <c r="J472" s="19"/>
      <c r="K472" s="19"/>
      <c r="L472" s="19"/>
      <c r="M472" s="19"/>
      <c r="N472" s="19"/>
    </row>
    <row r="473" spans="9:14" ht="15.75" customHeight="1" x14ac:dyDescent="0.3">
      <c r="I473" s="19"/>
      <c r="J473" s="19"/>
      <c r="K473" s="19"/>
      <c r="L473" s="19"/>
      <c r="M473" s="19"/>
      <c r="N473" s="19"/>
    </row>
    <row r="474" spans="9:14" ht="15.75" customHeight="1" x14ac:dyDescent="0.3">
      <c r="I474" s="19"/>
      <c r="J474" s="19"/>
      <c r="K474" s="19"/>
      <c r="L474" s="19"/>
      <c r="M474" s="19"/>
      <c r="N474" s="19"/>
    </row>
    <row r="475" spans="9:14" ht="15.75" customHeight="1" x14ac:dyDescent="0.3">
      <c r="I475" s="19"/>
      <c r="J475" s="19"/>
      <c r="K475" s="19"/>
      <c r="L475" s="19"/>
      <c r="M475" s="19"/>
      <c r="N475" s="19"/>
    </row>
    <row r="476" spans="9:14" ht="15.75" customHeight="1" x14ac:dyDescent="0.3">
      <c r="I476" s="19"/>
      <c r="J476" s="19"/>
      <c r="K476" s="19"/>
      <c r="L476" s="19"/>
      <c r="M476" s="19"/>
      <c r="N476" s="19"/>
    </row>
    <row r="477" spans="9:14" ht="15.75" customHeight="1" x14ac:dyDescent="0.3">
      <c r="I477" s="19"/>
      <c r="J477" s="19"/>
      <c r="K477" s="19"/>
      <c r="L477" s="19"/>
      <c r="M477" s="19"/>
      <c r="N477" s="19"/>
    </row>
    <row r="478" spans="9:14" ht="15.75" customHeight="1" x14ac:dyDescent="0.3">
      <c r="I478" s="19"/>
      <c r="J478" s="19"/>
      <c r="K478" s="19"/>
      <c r="L478" s="19"/>
      <c r="M478" s="19"/>
      <c r="N478" s="19"/>
    </row>
    <row r="479" spans="9:14" ht="15.75" customHeight="1" x14ac:dyDescent="0.3">
      <c r="I479" s="19"/>
      <c r="J479" s="19"/>
      <c r="K479" s="19"/>
      <c r="L479" s="19"/>
      <c r="M479" s="19"/>
      <c r="N479" s="19"/>
    </row>
    <row r="480" spans="9:14" ht="15.75" customHeight="1" x14ac:dyDescent="0.3">
      <c r="I480" s="19"/>
      <c r="J480" s="19"/>
      <c r="K480" s="19"/>
      <c r="L480" s="19"/>
      <c r="M480" s="19"/>
      <c r="N480" s="19"/>
    </row>
    <row r="481" spans="9:14" ht="15.75" customHeight="1" x14ac:dyDescent="0.3">
      <c r="I481" s="19"/>
      <c r="J481" s="19"/>
      <c r="K481" s="19"/>
      <c r="L481" s="19"/>
      <c r="M481" s="19"/>
      <c r="N481" s="19"/>
    </row>
    <row r="482" spans="9:14" ht="15.75" customHeight="1" x14ac:dyDescent="0.3">
      <c r="I482" s="19"/>
      <c r="J482" s="19"/>
      <c r="K482" s="19"/>
      <c r="L482" s="19"/>
      <c r="M482" s="19"/>
      <c r="N482" s="19"/>
    </row>
    <row r="483" spans="9:14" ht="15.75" customHeight="1" x14ac:dyDescent="0.3">
      <c r="I483" s="19"/>
      <c r="J483" s="19"/>
      <c r="K483" s="19"/>
      <c r="L483" s="19"/>
      <c r="M483" s="19"/>
      <c r="N483" s="19"/>
    </row>
    <row r="484" spans="9:14" ht="15.75" customHeight="1" x14ac:dyDescent="0.3">
      <c r="I484" s="19"/>
      <c r="J484" s="19"/>
      <c r="K484" s="19"/>
      <c r="L484" s="19"/>
      <c r="M484" s="19"/>
      <c r="N484" s="19"/>
    </row>
    <row r="485" spans="9:14" ht="15.75" customHeight="1" x14ac:dyDescent="0.3">
      <c r="I485" s="19"/>
      <c r="J485" s="19"/>
      <c r="K485" s="19"/>
      <c r="L485" s="19"/>
      <c r="M485" s="19"/>
      <c r="N485" s="19"/>
    </row>
    <row r="486" spans="9:14" ht="15.75" customHeight="1" x14ac:dyDescent="0.3">
      <c r="I486" s="19"/>
      <c r="J486" s="19"/>
      <c r="K486" s="19"/>
      <c r="L486" s="19"/>
      <c r="M486" s="19"/>
      <c r="N486" s="19"/>
    </row>
    <row r="487" spans="9:14" ht="15.75" customHeight="1" x14ac:dyDescent="0.3">
      <c r="I487" s="19"/>
      <c r="J487" s="19"/>
      <c r="K487" s="19"/>
      <c r="L487" s="19"/>
      <c r="M487" s="19"/>
      <c r="N487" s="19"/>
    </row>
    <row r="488" spans="9:14" ht="15.75" customHeight="1" x14ac:dyDescent="0.3">
      <c r="I488" s="19"/>
      <c r="J488" s="19"/>
      <c r="K488" s="19"/>
      <c r="L488" s="19"/>
      <c r="M488" s="19"/>
      <c r="N488" s="19"/>
    </row>
    <row r="489" spans="9:14" ht="15.75" customHeight="1" x14ac:dyDescent="0.3">
      <c r="I489" s="19"/>
      <c r="J489" s="19"/>
      <c r="K489" s="19"/>
      <c r="L489" s="19"/>
      <c r="M489" s="19"/>
      <c r="N489" s="19"/>
    </row>
    <row r="490" spans="9:14" ht="15.75" customHeight="1" x14ac:dyDescent="0.3">
      <c r="I490" s="19"/>
      <c r="J490" s="19"/>
      <c r="K490" s="19"/>
      <c r="L490" s="19"/>
      <c r="M490" s="19"/>
      <c r="N490" s="19"/>
    </row>
    <row r="491" spans="9:14" ht="15.75" customHeight="1" x14ac:dyDescent="0.3">
      <c r="I491" s="19"/>
      <c r="J491" s="19"/>
      <c r="K491" s="19"/>
      <c r="L491" s="19"/>
      <c r="M491" s="19"/>
      <c r="N491" s="19"/>
    </row>
    <row r="492" spans="9:14" ht="15.75" customHeight="1" x14ac:dyDescent="0.3">
      <c r="I492" s="19"/>
      <c r="J492" s="19"/>
      <c r="K492" s="19"/>
      <c r="L492" s="19"/>
      <c r="M492" s="19"/>
      <c r="N492" s="19"/>
    </row>
    <row r="493" spans="9:14" ht="15.75" customHeight="1" x14ac:dyDescent="0.3">
      <c r="I493" s="19"/>
      <c r="J493" s="19"/>
      <c r="K493" s="19"/>
      <c r="L493" s="19"/>
      <c r="M493" s="19"/>
      <c r="N493" s="19"/>
    </row>
    <row r="494" spans="9:14" ht="15.75" customHeight="1" x14ac:dyDescent="0.3">
      <c r="I494" s="19"/>
      <c r="J494" s="19"/>
      <c r="K494" s="19"/>
      <c r="L494" s="19"/>
      <c r="M494" s="19"/>
      <c r="N494" s="19"/>
    </row>
    <row r="495" spans="9:14" ht="15.75" customHeight="1" x14ac:dyDescent="0.3">
      <c r="I495" s="19"/>
      <c r="J495" s="19"/>
      <c r="K495" s="19"/>
      <c r="L495" s="19"/>
      <c r="M495" s="19"/>
      <c r="N495" s="19"/>
    </row>
    <row r="496" spans="9:14" ht="15.75" customHeight="1" x14ac:dyDescent="0.3">
      <c r="I496" s="19"/>
      <c r="J496" s="19"/>
      <c r="K496" s="19"/>
      <c r="L496" s="19"/>
      <c r="M496" s="19"/>
      <c r="N496" s="19"/>
    </row>
    <row r="497" spans="9:14" ht="15.75" customHeight="1" x14ac:dyDescent="0.3">
      <c r="I497" s="19"/>
      <c r="J497" s="19"/>
      <c r="K497" s="19"/>
      <c r="L497" s="19"/>
      <c r="M497" s="19"/>
      <c r="N497" s="19"/>
    </row>
    <row r="498" spans="9:14" ht="15.75" customHeight="1" x14ac:dyDescent="0.3">
      <c r="I498" s="19"/>
      <c r="J498" s="19"/>
      <c r="K498" s="19"/>
      <c r="L498" s="19"/>
      <c r="M498" s="19"/>
      <c r="N498" s="19"/>
    </row>
    <row r="499" spans="9:14" ht="15.75" customHeight="1" x14ac:dyDescent="0.3">
      <c r="I499" s="19"/>
      <c r="J499" s="19"/>
      <c r="K499" s="19"/>
      <c r="L499" s="19"/>
      <c r="M499" s="19"/>
      <c r="N499" s="19"/>
    </row>
    <row r="500" spans="9:14" ht="15.75" customHeight="1" x14ac:dyDescent="0.3">
      <c r="I500" s="19"/>
      <c r="J500" s="19"/>
      <c r="K500" s="19"/>
      <c r="L500" s="19"/>
      <c r="M500" s="19"/>
      <c r="N500" s="19"/>
    </row>
    <row r="501" spans="9:14" ht="15.75" customHeight="1" x14ac:dyDescent="0.3">
      <c r="I501" s="19"/>
      <c r="J501" s="19"/>
      <c r="K501" s="19"/>
      <c r="L501" s="19"/>
      <c r="M501" s="19"/>
      <c r="N501" s="19"/>
    </row>
    <row r="502" spans="9:14" ht="15.75" customHeight="1" x14ac:dyDescent="0.3">
      <c r="I502" s="19"/>
      <c r="J502" s="19"/>
      <c r="K502" s="19"/>
      <c r="L502" s="19"/>
      <c r="M502" s="19"/>
      <c r="N502" s="19"/>
    </row>
    <row r="503" spans="9:14" ht="15.75" customHeight="1" x14ac:dyDescent="0.3">
      <c r="I503" s="19"/>
      <c r="J503" s="19"/>
      <c r="K503" s="19"/>
      <c r="L503" s="19"/>
      <c r="M503" s="19"/>
      <c r="N503" s="19"/>
    </row>
    <row r="504" spans="9:14" ht="15.75" customHeight="1" x14ac:dyDescent="0.3">
      <c r="I504" s="19"/>
      <c r="J504" s="19"/>
      <c r="K504" s="19"/>
      <c r="L504" s="19"/>
      <c r="M504" s="19"/>
      <c r="N504" s="19"/>
    </row>
    <row r="505" spans="9:14" ht="15.75" customHeight="1" x14ac:dyDescent="0.3">
      <c r="I505" s="19"/>
      <c r="J505" s="19"/>
      <c r="K505" s="19"/>
      <c r="L505" s="19"/>
      <c r="M505" s="19"/>
      <c r="N505" s="19"/>
    </row>
    <row r="506" spans="9:14" ht="15.75" customHeight="1" x14ac:dyDescent="0.3">
      <c r="I506" s="19"/>
      <c r="J506" s="19"/>
      <c r="K506" s="19"/>
      <c r="L506" s="19"/>
      <c r="M506" s="19"/>
      <c r="N506" s="19"/>
    </row>
    <row r="507" spans="9:14" ht="15.75" customHeight="1" x14ac:dyDescent="0.3">
      <c r="I507" s="19"/>
      <c r="J507" s="19"/>
      <c r="K507" s="19"/>
      <c r="L507" s="19"/>
      <c r="M507" s="19"/>
      <c r="N507" s="19"/>
    </row>
    <row r="508" spans="9:14" ht="15.75" customHeight="1" x14ac:dyDescent="0.3">
      <c r="I508" s="19"/>
      <c r="J508" s="19"/>
      <c r="K508" s="19"/>
      <c r="L508" s="19"/>
      <c r="M508" s="19"/>
      <c r="N508" s="19"/>
    </row>
    <row r="509" spans="9:14" ht="15.75" customHeight="1" x14ac:dyDescent="0.3">
      <c r="I509" s="19"/>
      <c r="J509" s="19"/>
      <c r="K509" s="19"/>
      <c r="L509" s="19"/>
      <c r="M509" s="19"/>
      <c r="N509" s="19"/>
    </row>
    <row r="510" spans="9:14" ht="15.75" customHeight="1" x14ac:dyDescent="0.3">
      <c r="I510" s="19"/>
      <c r="J510" s="19"/>
      <c r="K510" s="19"/>
      <c r="L510" s="19"/>
      <c r="M510" s="19"/>
      <c r="N510" s="19"/>
    </row>
    <row r="511" spans="9:14" ht="15.75" customHeight="1" x14ac:dyDescent="0.3">
      <c r="I511" s="19"/>
      <c r="J511" s="19"/>
      <c r="K511" s="19"/>
      <c r="L511" s="19"/>
      <c r="M511" s="19"/>
      <c r="N511" s="19"/>
    </row>
    <row r="512" spans="9:14" ht="15.75" customHeight="1" x14ac:dyDescent="0.3">
      <c r="I512" s="19"/>
      <c r="J512" s="19"/>
      <c r="K512" s="19"/>
      <c r="L512" s="19"/>
      <c r="M512" s="19"/>
      <c r="N512" s="19"/>
    </row>
    <row r="513" spans="9:14" ht="15.75" customHeight="1" x14ac:dyDescent="0.3">
      <c r="I513" s="19"/>
      <c r="J513" s="19"/>
      <c r="K513" s="19"/>
      <c r="L513" s="19"/>
      <c r="M513" s="19"/>
      <c r="N513" s="19"/>
    </row>
    <row r="514" spans="9:14" ht="15.75" customHeight="1" x14ac:dyDescent="0.3">
      <c r="I514" s="19"/>
      <c r="J514" s="19"/>
      <c r="K514" s="19"/>
      <c r="L514" s="19"/>
      <c r="M514" s="19"/>
      <c r="N514" s="19"/>
    </row>
    <row r="515" spans="9:14" ht="15.75" customHeight="1" x14ac:dyDescent="0.3">
      <c r="I515" s="19"/>
      <c r="J515" s="19"/>
      <c r="K515" s="19"/>
      <c r="L515" s="19"/>
      <c r="M515" s="19"/>
      <c r="N515" s="19"/>
    </row>
    <row r="516" spans="9:14" ht="15.75" customHeight="1" x14ac:dyDescent="0.3">
      <c r="I516" s="19"/>
      <c r="J516" s="19"/>
      <c r="K516" s="19"/>
      <c r="L516" s="19"/>
      <c r="M516" s="19"/>
      <c r="N516" s="19"/>
    </row>
    <row r="517" spans="9:14" ht="15.75" customHeight="1" x14ac:dyDescent="0.3">
      <c r="I517" s="19"/>
      <c r="J517" s="19"/>
      <c r="K517" s="19"/>
      <c r="L517" s="19"/>
      <c r="M517" s="19"/>
      <c r="N517" s="19"/>
    </row>
    <row r="518" spans="9:14" ht="15.75" customHeight="1" x14ac:dyDescent="0.3">
      <c r="I518" s="19"/>
      <c r="J518" s="19"/>
      <c r="K518" s="19"/>
      <c r="L518" s="19"/>
      <c r="M518" s="19"/>
      <c r="N518" s="19"/>
    </row>
    <row r="519" spans="9:14" ht="15.75" customHeight="1" x14ac:dyDescent="0.3">
      <c r="I519" s="19"/>
      <c r="J519" s="19"/>
      <c r="K519" s="19"/>
      <c r="L519" s="19"/>
      <c r="M519" s="19"/>
      <c r="N519" s="19"/>
    </row>
    <row r="520" spans="9:14" ht="15.75" customHeight="1" x14ac:dyDescent="0.3">
      <c r="I520" s="19"/>
      <c r="J520" s="19"/>
      <c r="K520" s="19"/>
      <c r="L520" s="19"/>
      <c r="M520" s="19"/>
      <c r="N520" s="19"/>
    </row>
    <row r="521" spans="9:14" ht="15.75" customHeight="1" x14ac:dyDescent="0.3">
      <c r="I521" s="19"/>
      <c r="J521" s="19"/>
      <c r="K521" s="19"/>
      <c r="L521" s="19"/>
      <c r="M521" s="19"/>
      <c r="N521" s="19"/>
    </row>
    <row r="522" spans="9:14" ht="15.75" customHeight="1" x14ac:dyDescent="0.3">
      <c r="I522" s="19"/>
      <c r="J522" s="19"/>
      <c r="K522" s="19"/>
      <c r="L522" s="19"/>
      <c r="M522" s="19"/>
      <c r="N522" s="19"/>
    </row>
    <row r="523" spans="9:14" ht="15.75" customHeight="1" x14ac:dyDescent="0.3">
      <c r="I523" s="19"/>
      <c r="J523" s="19"/>
      <c r="K523" s="19"/>
      <c r="L523" s="19"/>
      <c r="M523" s="19"/>
      <c r="N523" s="19"/>
    </row>
    <row r="524" spans="9:14" ht="15.75" customHeight="1" x14ac:dyDescent="0.3">
      <c r="I524" s="19"/>
      <c r="J524" s="19"/>
      <c r="K524" s="19"/>
      <c r="L524" s="19"/>
      <c r="M524" s="19"/>
      <c r="N524" s="19"/>
    </row>
    <row r="525" spans="9:14" ht="15.75" customHeight="1" x14ac:dyDescent="0.3">
      <c r="I525" s="19"/>
      <c r="J525" s="19"/>
      <c r="K525" s="19"/>
      <c r="L525" s="19"/>
      <c r="M525" s="19"/>
      <c r="N525" s="19"/>
    </row>
    <row r="526" spans="9:14" ht="15.75" customHeight="1" x14ac:dyDescent="0.3">
      <c r="I526" s="19"/>
      <c r="J526" s="19"/>
      <c r="K526" s="19"/>
      <c r="L526" s="19"/>
      <c r="M526" s="19"/>
      <c r="N526" s="19"/>
    </row>
    <row r="527" spans="9:14" ht="15.75" customHeight="1" x14ac:dyDescent="0.3">
      <c r="I527" s="19"/>
      <c r="J527" s="19"/>
      <c r="K527" s="19"/>
      <c r="L527" s="19"/>
      <c r="M527" s="19"/>
      <c r="N527" s="19"/>
    </row>
    <row r="528" spans="9:14" ht="15.75" customHeight="1" x14ac:dyDescent="0.3">
      <c r="I528" s="19"/>
      <c r="J528" s="19"/>
      <c r="K528" s="19"/>
      <c r="L528" s="19"/>
      <c r="M528" s="19"/>
      <c r="N528" s="19"/>
    </row>
    <row r="529" spans="9:14" ht="15.75" customHeight="1" x14ac:dyDescent="0.3">
      <c r="I529" s="19"/>
      <c r="J529" s="19"/>
      <c r="K529" s="19"/>
      <c r="L529" s="19"/>
      <c r="M529" s="19"/>
      <c r="N529" s="19"/>
    </row>
    <row r="530" spans="9:14" ht="15.75" customHeight="1" x14ac:dyDescent="0.3">
      <c r="I530" s="19"/>
      <c r="J530" s="19"/>
      <c r="K530" s="19"/>
      <c r="L530" s="19"/>
      <c r="M530" s="19"/>
      <c r="N530" s="19"/>
    </row>
    <row r="531" spans="9:14" ht="15.75" customHeight="1" x14ac:dyDescent="0.3">
      <c r="I531" s="19"/>
      <c r="J531" s="19"/>
      <c r="K531" s="19"/>
      <c r="L531" s="19"/>
      <c r="M531" s="19"/>
      <c r="N531" s="19"/>
    </row>
    <row r="532" spans="9:14" ht="15.75" customHeight="1" x14ac:dyDescent="0.3">
      <c r="I532" s="19"/>
      <c r="J532" s="19"/>
      <c r="K532" s="19"/>
      <c r="L532" s="19"/>
      <c r="M532" s="19"/>
      <c r="N532" s="19"/>
    </row>
    <row r="533" spans="9:14" ht="15.75" customHeight="1" x14ac:dyDescent="0.3">
      <c r="I533" s="19"/>
      <c r="J533" s="19"/>
      <c r="K533" s="19"/>
      <c r="L533" s="19"/>
      <c r="M533" s="19"/>
      <c r="N533" s="19"/>
    </row>
    <row r="534" spans="9:14" ht="15.75" customHeight="1" x14ac:dyDescent="0.3">
      <c r="I534" s="19"/>
      <c r="J534" s="19"/>
      <c r="K534" s="19"/>
      <c r="L534" s="19"/>
      <c r="M534" s="19"/>
      <c r="N534" s="19"/>
    </row>
    <row r="535" spans="9:14" ht="15.75" customHeight="1" x14ac:dyDescent="0.3">
      <c r="I535" s="19"/>
      <c r="J535" s="19"/>
      <c r="K535" s="19"/>
      <c r="L535" s="19"/>
      <c r="M535" s="19"/>
      <c r="N535" s="19"/>
    </row>
    <row r="536" spans="9:14" ht="15.75" customHeight="1" x14ac:dyDescent="0.3">
      <c r="I536" s="19"/>
      <c r="J536" s="19"/>
      <c r="K536" s="19"/>
      <c r="L536" s="19"/>
      <c r="M536" s="19"/>
      <c r="N536" s="19"/>
    </row>
    <row r="537" spans="9:14" ht="15.75" customHeight="1" x14ac:dyDescent="0.3">
      <c r="I537" s="19"/>
      <c r="J537" s="19"/>
      <c r="K537" s="19"/>
      <c r="L537" s="19"/>
      <c r="M537" s="19"/>
      <c r="N537" s="19"/>
    </row>
    <row r="538" spans="9:14" ht="15.75" customHeight="1" x14ac:dyDescent="0.3">
      <c r="I538" s="19"/>
      <c r="J538" s="19"/>
      <c r="K538" s="19"/>
      <c r="L538" s="19"/>
      <c r="M538" s="19"/>
      <c r="N538" s="19"/>
    </row>
    <row r="539" spans="9:14" ht="15.75" customHeight="1" x14ac:dyDescent="0.3">
      <c r="I539" s="19"/>
      <c r="J539" s="19"/>
      <c r="K539" s="19"/>
      <c r="L539" s="19"/>
      <c r="M539" s="19"/>
      <c r="N539" s="19"/>
    </row>
    <row r="540" spans="9:14" ht="15.75" customHeight="1" x14ac:dyDescent="0.3">
      <c r="I540" s="19"/>
      <c r="J540" s="19"/>
      <c r="K540" s="19"/>
      <c r="L540" s="19"/>
      <c r="M540" s="19"/>
      <c r="N540" s="19"/>
    </row>
    <row r="541" spans="9:14" ht="15.75" customHeight="1" x14ac:dyDescent="0.3">
      <c r="I541" s="19"/>
      <c r="J541" s="19"/>
      <c r="K541" s="19"/>
      <c r="L541" s="19"/>
      <c r="M541" s="19"/>
      <c r="N541" s="19"/>
    </row>
    <row r="542" spans="9:14" ht="15.75" customHeight="1" x14ac:dyDescent="0.3">
      <c r="I542" s="19"/>
      <c r="J542" s="19"/>
      <c r="K542" s="19"/>
      <c r="L542" s="19"/>
      <c r="M542" s="19"/>
      <c r="N542" s="19"/>
    </row>
    <row r="543" spans="9:14" ht="15.75" customHeight="1" x14ac:dyDescent="0.3">
      <c r="I543" s="19"/>
      <c r="J543" s="19"/>
      <c r="K543" s="19"/>
      <c r="L543" s="19"/>
      <c r="M543" s="19"/>
      <c r="N543" s="19"/>
    </row>
    <row r="544" spans="9:14" ht="15.75" customHeight="1" x14ac:dyDescent="0.3">
      <c r="I544" s="19"/>
      <c r="J544" s="19"/>
      <c r="K544" s="19"/>
      <c r="L544" s="19"/>
      <c r="M544" s="19"/>
      <c r="N544" s="19"/>
    </row>
    <row r="545" spans="9:14" ht="15.75" customHeight="1" x14ac:dyDescent="0.3">
      <c r="I545" s="19"/>
      <c r="J545" s="19"/>
      <c r="K545" s="19"/>
      <c r="L545" s="19"/>
      <c r="M545" s="19"/>
      <c r="N545" s="19"/>
    </row>
    <row r="546" spans="9:14" ht="15.75" customHeight="1" x14ac:dyDescent="0.3">
      <c r="I546" s="19"/>
      <c r="J546" s="19"/>
      <c r="K546" s="19"/>
      <c r="L546" s="19"/>
      <c r="M546" s="19"/>
      <c r="N546" s="19"/>
    </row>
    <row r="547" spans="9:14" ht="15.75" customHeight="1" x14ac:dyDescent="0.3">
      <c r="I547" s="19"/>
      <c r="J547" s="19"/>
      <c r="K547" s="19"/>
      <c r="L547" s="19"/>
      <c r="M547" s="19"/>
      <c r="N547" s="19"/>
    </row>
    <row r="548" spans="9:14" ht="15.75" customHeight="1" x14ac:dyDescent="0.3">
      <c r="I548" s="19"/>
      <c r="J548" s="19"/>
      <c r="K548" s="19"/>
      <c r="L548" s="19"/>
      <c r="M548" s="19"/>
      <c r="N548" s="19"/>
    </row>
    <row r="549" spans="9:14" ht="15.75" customHeight="1" x14ac:dyDescent="0.3">
      <c r="I549" s="19"/>
      <c r="J549" s="19"/>
      <c r="K549" s="19"/>
      <c r="L549" s="19"/>
      <c r="M549" s="19"/>
      <c r="N549" s="19"/>
    </row>
    <row r="550" spans="9:14" ht="15.75" customHeight="1" x14ac:dyDescent="0.3">
      <c r="I550" s="19"/>
      <c r="J550" s="19"/>
      <c r="K550" s="19"/>
      <c r="L550" s="19"/>
      <c r="M550" s="19"/>
      <c r="N550" s="19"/>
    </row>
    <row r="551" spans="9:14" ht="15.75" customHeight="1" x14ac:dyDescent="0.3">
      <c r="I551" s="19"/>
      <c r="J551" s="19"/>
      <c r="K551" s="19"/>
      <c r="L551" s="19"/>
      <c r="M551" s="19"/>
      <c r="N551" s="19"/>
    </row>
    <row r="552" spans="9:14" ht="15.75" customHeight="1" x14ac:dyDescent="0.3">
      <c r="I552" s="19"/>
      <c r="J552" s="19"/>
      <c r="K552" s="19"/>
      <c r="L552" s="19"/>
      <c r="M552" s="19"/>
      <c r="N552" s="19"/>
    </row>
    <row r="553" spans="9:14" ht="15.75" customHeight="1" x14ac:dyDescent="0.3">
      <c r="I553" s="19"/>
      <c r="J553" s="19"/>
      <c r="K553" s="19"/>
      <c r="L553" s="19"/>
      <c r="M553" s="19"/>
      <c r="N553" s="19"/>
    </row>
    <row r="554" spans="9:14" ht="15.75" customHeight="1" x14ac:dyDescent="0.3">
      <c r="I554" s="19"/>
      <c r="J554" s="19"/>
      <c r="K554" s="19"/>
      <c r="L554" s="19"/>
      <c r="M554" s="19"/>
      <c r="N554" s="19"/>
    </row>
    <row r="555" spans="9:14" ht="15.75" customHeight="1" x14ac:dyDescent="0.3">
      <c r="I555" s="19"/>
      <c r="J555" s="19"/>
      <c r="K555" s="19"/>
      <c r="L555" s="19"/>
      <c r="M555" s="19"/>
      <c r="N555" s="19"/>
    </row>
    <row r="556" spans="9:14" ht="15.75" customHeight="1" x14ac:dyDescent="0.3">
      <c r="I556" s="19"/>
      <c r="J556" s="19"/>
      <c r="K556" s="19"/>
      <c r="L556" s="19"/>
      <c r="M556" s="19"/>
      <c r="N556" s="19"/>
    </row>
    <row r="557" spans="9:14" ht="15.75" customHeight="1" x14ac:dyDescent="0.3">
      <c r="I557" s="19"/>
      <c r="J557" s="19"/>
      <c r="K557" s="19"/>
      <c r="L557" s="19"/>
      <c r="M557" s="19"/>
      <c r="N557" s="19"/>
    </row>
    <row r="558" spans="9:14" ht="15.75" customHeight="1" x14ac:dyDescent="0.3">
      <c r="I558" s="19"/>
      <c r="J558" s="19"/>
      <c r="K558" s="19"/>
      <c r="L558" s="19"/>
      <c r="M558" s="19"/>
      <c r="N558" s="19"/>
    </row>
    <row r="559" spans="9:14" ht="15.75" customHeight="1" x14ac:dyDescent="0.3">
      <c r="I559" s="19"/>
      <c r="J559" s="19"/>
      <c r="K559" s="19"/>
      <c r="L559" s="19"/>
      <c r="M559" s="19"/>
      <c r="N559" s="19"/>
    </row>
    <row r="560" spans="9:14" ht="15.75" customHeight="1" x14ac:dyDescent="0.3">
      <c r="I560" s="19"/>
      <c r="J560" s="19"/>
      <c r="K560" s="19"/>
      <c r="L560" s="19"/>
      <c r="M560" s="19"/>
      <c r="N560" s="19"/>
    </row>
    <row r="561" spans="9:14" ht="15.75" customHeight="1" x14ac:dyDescent="0.3">
      <c r="I561" s="19"/>
      <c r="J561" s="19"/>
      <c r="K561" s="19"/>
      <c r="L561" s="19"/>
      <c r="M561" s="19"/>
      <c r="N561" s="19"/>
    </row>
    <row r="562" spans="9:14" ht="15.75" customHeight="1" x14ac:dyDescent="0.3">
      <c r="I562" s="19"/>
      <c r="J562" s="19"/>
      <c r="K562" s="19"/>
      <c r="L562" s="19"/>
      <c r="M562" s="19"/>
      <c r="N562" s="19"/>
    </row>
    <row r="563" spans="9:14" ht="15.75" customHeight="1" x14ac:dyDescent="0.3">
      <c r="I563" s="19"/>
      <c r="J563" s="19"/>
      <c r="K563" s="19"/>
      <c r="L563" s="19"/>
      <c r="M563" s="19"/>
      <c r="N563" s="19"/>
    </row>
    <row r="564" spans="9:14" ht="15.75" customHeight="1" x14ac:dyDescent="0.3">
      <c r="I564" s="19"/>
      <c r="J564" s="19"/>
      <c r="K564" s="19"/>
      <c r="L564" s="19"/>
      <c r="M564" s="19"/>
      <c r="N564" s="19"/>
    </row>
    <row r="565" spans="9:14" ht="15.75" customHeight="1" x14ac:dyDescent="0.3">
      <c r="I565" s="19"/>
      <c r="J565" s="19"/>
      <c r="K565" s="19"/>
      <c r="L565" s="19"/>
      <c r="M565" s="19"/>
      <c r="N565" s="19"/>
    </row>
    <row r="566" spans="9:14" ht="15.75" customHeight="1" x14ac:dyDescent="0.3">
      <c r="I566" s="19"/>
      <c r="J566" s="19"/>
      <c r="K566" s="19"/>
      <c r="L566" s="19"/>
      <c r="M566" s="19"/>
      <c r="N566" s="19"/>
    </row>
    <row r="567" spans="9:14" ht="15.75" customHeight="1" x14ac:dyDescent="0.3">
      <c r="I567" s="19"/>
      <c r="J567" s="19"/>
      <c r="K567" s="19"/>
      <c r="L567" s="19"/>
      <c r="M567" s="19"/>
      <c r="N567" s="19"/>
    </row>
    <row r="568" spans="9:14" ht="15.75" customHeight="1" x14ac:dyDescent="0.3">
      <c r="I568" s="19"/>
      <c r="J568" s="19"/>
      <c r="K568" s="19"/>
      <c r="L568" s="19"/>
      <c r="M568" s="19"/>
      <c r="N568" s="19"/>
    </row>
    <row r="569" spans="9:14" ht="15.75" customHeight="1" x14ac:dyDescent="0.3">
      <c r="I569" s="19"/>
      <c r="J569" s="19"/>
      <c r="K569" s="19"/>
      <c r="L569" s="19"/>
      <c r="M569" s="19"/>
      <c r="N569" s="19"/>
    </row>
    <row r="570" spans="9:14" ht="15.75" customHeight="1" x14ac:dyDescent="0.3">
      <c r="I570" s="19"/>
      <c r="J570" s="19"/>
      <c r="K570" s="19"/>
      <c r="L570" s="19"/>
      <c r="M570" s="19"/>
      <c r="N570" s="19"/>
    </row>
    <row r="571" spans="9:14" ht="15.75" customHeight="1" x14ac:dyDescent="0.3">
      <c r="I571" s="19"/>
      <c r="J571" s="19"/>
      <c r="K571" s="19"/>
      <c r="L571" s="19"/>
      <c r="M571" s="19"/>
      <c r="N571" s="19"/>
    </row>
    <row r="572" spans="9:14" ht="15.75" customHeight="1" x14ac:dyDescent="0.3">
      <c r="I572" s="19"/>
      <c r="J572" s="19"/>
      <c r="K572" s="19"/>
      <c r="L572" s="19"/>
      <c r="M572" s="19"/>
      <c r="N572" s="19"/>
    </row>
    <row r="573" spans="9:14" ht="15.75" customHeight="1" x14ac:dyDescent="0.3">
      <c r="I573" s="19"/>
      <c r="J573" s="19"/>
      <c r="K573" s="19"/>
      <c r="L573" s="19"/>
      <c r="M573" s="19"/>
      <c r="N573" s="19"/>
    </row>
    <row r="574" spans="9:14" ht="15.75" customHeight="1" x14ac:dyDescent="0.3">
      <c r="I574" s="19"/>
      <c r="J574" s="19"/>
      <c r="K574" s="19"/>
      <c r="L574" s="19"/>
      <c r="M574" s="19"/>
      <c r="N574" s="19"/>
    </row>
    <row r="575" spans="9:14" ht="15.75" customHeight="1" x14ac:dyDescent="0.3">
      <c r="I575" s="19"/>
      <c r="J575" s="19"/>
      <c r="K575" s="19"/>
      <c r="L575" s="19"/>
      <c r="M575" s="19"/>
      <c r="N575" s="19"/>
    </row>
    <row r="576" spans="9:14" ht="15.75" customHeight="1" x14ac:dyDescent="0.3">
      <c r="I576" s="19"/>
      <c r="J576" s="19"/>
      <c r="K576" s="19"/>
      <c r="L576" s="19"/>
      <c r="M576" s="19"/>
      <c r="N576" s="19"/>
    </row>
    <row r="577" spans="9:14" ht="15.75" customHeight="1" x14ac:dyDescent="0.3">
      <c r="I577" s="19"/>
      <c r="J577" s="19"/>
      <c r="K577" s="19"/>
      <c r="L577" s="19"/>
      <c r="M577" s="19"/>
      <c r="N577" s="19"/>
    </row>
    <row r="578" spans="9:14" ht="15.75" customHeight="1" x14ac:dyDescent="0.3">
      <c r="I578" s="19"/>
      <c r="J578" s="19"/>
      <c r="K578" s="19"/>
      <c r="L578" s="19"/>
      <c r="M578" s="19"/>
      <c r="N578" s="19"/>
    </row>
    <row r="579" spans="9:14" ht="15.75" customHeight="1" x14ac:dyDescent="0.3">
      <c r="I579" s="19"/>
      <c r="J579" s="19"/>
      <c r="K579" s="19"/>
      <c r="L579" s="19"/>
      <c r="M579" s="19"/>
      <c r="N579" s="19"/>
    </row>
    <row r="580" spans="9:14" ht="15.75" customHeight="1" x14ac:dyDescent="0.3">
      <c r="I580" s="19"/>
      <c r="J580" s="19"/>
      <c r="K580" s="19"/>
      <c r="L580" s="19"/>
      <c r="M580" s="19"/>
      <c r="N580" s="19"/>
    </row>
    <row r="581" spans="9:14" ht="15.75" customHeight="1" x14ac:dyDescent="0.3">
      <c r="I581" s="19"/>
      <c r="J581" s="19"/>
      <c r="K581" s="19"/>
      <c r="L581" s="19"/>
      <c r="M581" s="19"/>
      <c r="N581" s="19"/>
    </row>
    <row r="582" spans="9:14" ht="15.75" customHeight="1" x14ac:dyDescent="0.3">
      <c r="I582" s="19"/>
      <c r="J582" s="19"/>
      <c r="K582" s="19"/>
      <c r="L582" s="19"/>
      <c r="M582" s="19"/>
      <c r="N582" s="19"/>
    </row>
    <row r="583" spans="9:14" ht="15.75" customHeight="1" x14ac:dyDescent="0.3">
      <c r="I583" s="19"/>
      <c r="J583" s="19"/>
      <c r="K583" s="19"/>
      <c r="L583" s="19"/>
      <c r="M583" s="19"/>
      <c r="N583" s="19"/>
    </row>
    <row r="584" spans="9:14" ht="15.75" customHeight="1" x14ac:dyDescent="0.3">
      <c r="I584" s="19"/>
      <c r="J584" s="19"/>
      <c r="K584" s="19"/>
      <c r="L584" s="19"/>
      <c r="M584" s="19"/>
      <c r="N584" s="19"/>
    </row>
    <row r="585" spans="9:14" ht="15.75" customHeight="1" x14ac:dyDescent="0.3">
      <c r="I585" s="19"/>
      <c r="J585" s="19"/>
      <c r="K585" s="19"/>
      <c r="L585" s="19"/>
      <c r="M585" s="19"/>
      <c r="N585" s="19"/>
    </row>
    <row r="586" spans="9:14" ht="15.75" customHeight="1" x14ac:dyDescent="0.3">
      <c r="I586" s="19"/>
      <c r="J586" s="19"/>
      <c r="K586" s="19"/>
      <c r="L586" s="19"/>
      <c r="M586" s="19"/>
      <c r="N586" s="19"/>
    </row>
    <row r="587" spans="9:14" ht="15.75" customHeight="1" x14ac:dyDescent="0.3">
      <c r="I587" s="19"/>
      <c r="J587" s="19"/>
      <c r="K587" s="19"/>
      <c r="L587" s="19"/>
      <c r="M587" s="19"/>
      <c r="N587" s="19"/>
    </row>
    <row r="588" spans="9:14" ht="15.75" customHeight="1" x14ac:dyDescent="0.3">
      <c r="I588" s="19"/>
      <c r="J588" s="19"/>
      <c r="K588" s="19"/>
      <c r="L588" s="19"/>
      <c r="M588" s="19"/>
      <c r="N588" s="19"/>
    </row>
    <row r="589" spans="9:14" ht="15.75" customHeight="1" x14ac:dyDescent="0.3">
      <c r="I589" s="19"/>
      <c r="J589" s="19"/>
      <c r="K589" s="19"/>
      <c r="L589" s="19"/>
      <c r="M589" s="19"/>
      <c r="N589" s="19"/>
    </row>
    <row r="590" spans="9:14" ht="15.75" customHeight="1" x14ac:dyDescent="0.3">
      <c r="I590" s="19"/>
      <c r="J590" s="19"/>
      <c r="K590" s="19"/>
      <c r="L590" s="19"/>
      <c r="M590" s="19"/>
      <c r="N590" s="19"/>
    </row>
    <row r="591" spans="9:14" ht="15.75" customHeight="1" x14ac:dyDescent="0.3">
      <c r="I591" s="19"/>
      <c r="J591" s="19"/>
      <c r="K591" s="19"/>
      <c r="L591" s="19"/>
      <c r="M591" s="19"/>
      <c r="N591" s="19"/>
    </row>
    <row r="592" spans="9:14" ht="15.75" customHeight="1" x14ac:dyDescent="0.3">
      <c r="I592" s="19"/>
      <c r="J592" s="19"/>
      <c r="K592" s="19"/>
      <c r="L592" s="19"/>
      <c r="M592" s="19"/>
      <c r="N592" s="19"/>
    </row>
    <row r="593" spans="9:14" ht="15.75" customHeight="1" x14ac:dyDescent="0.3">
      <c r="I593" s="19"/>
      <c r="J593" s="19"/>
      <c r="K593" s="19"/>
      <c r="L593" s="19"/>
      <c r="M593" s="19"/>
      <c r="N593" s="19"/>
    </row>
    <row r="594" spans="9:14" ht="15.75" customHeight="1" x14ac:dyDescent="0.3">
      <c r="I594" s="19"/>
      <c r="J594" s="19"/>
      <c r="K594" s="19"/>
      <c r="L594" s="19"/>
      <c r="M594" s="19"/>
      <c r="N594" s="19"/>
    </row>
    <row r="595" spans="9:14" ht="15.75" customHeight="1" x14ac:dyDescent="0.3">
      <c r="I595" s="19"/>
      <c r="J595" s="19"/>
      <c r="K595" s="19"/>
      <c r="L595" s="19"/>
      <c r="M595" s="19"/>
      <c r="N595" s="19"/>
    </row>
    <row r="596" spans="9:14" ht="15.75" customHeight="1" x14ac:dyDescent="0.3">
      <c r="I596" s="19"/>
      <c r="J596" s="19"/>
      <c r="K596" s="19"/>
      <c r="L596" s="19"/>
      <c r="M596" s="19"/>
      <c r="N596" s="19"/>
    </row>
    <row r="597" spans="9:14" ht="15.75" customHeight="1" x14ac:dyDescent="0.3">
      <c r="I597" s="19"/>
      <c r="J597" s="19"/>
      <c r="K597" s="19"/>
      <c r="L597" s="19"/>
      <c r="M597" s="19"/>
      <c r="N597" s="19"/>
    </row>
    <row r="598" spans="9:14" ht="15.75" customHeight="1" x14ac:dyDescent="0.3">
      <c r="I598" s="19"/>
      <c r="J598" s="19"/>
      <c r="K598" s="19"/>
      <c r="L598" s="19"/>
      <c r="M598" s="19"/>
      <c r="N598" s="19"/>
    </row>
    <row r="599" spans="9:14" ht="15.75" customHeight="1" x14ac:dyDescent="0.3">
      <c r="I599" s="19"/>
      <c r="J599" s="19"/>
      <c r="K599" s="19"/>
      <c r="L599" s="19"/>
      <c r="M599" s="19"/>
      <c r="N599" s="19"/>
    </row>
    <row r="600" spans="9:14" ht="15.75" customHeight="1" x14ac:dyDescent="0.3">
      <c r="I600" s="19"/>
      <c r="J600" s="19"/>
      <c r="K600" s="19"/>
      <c r="L600" s="19"/>
      <c r="M600" s="19"/>
      <c r="N600" s="19"/>
    </row>
    <row r="601" spans="9:14" ht="15.75" customHeight="1" x14ac:dyDescent="0.3">
      <c r="I601" s="19"/>
      <c r="J601" s="19"/>
      <c r="K601" s="19"/>
      <c r="L601" s="19"/>
      <c r="M601" s="19"/>
      <c r="N601" s="19"/>
    </row>
    <row r="602" spans="9:14" ht="15.75" customHeight="1" x14ac:dyDescent="0.3">
      <c r="I602" s="19"/>
      <c r="J602" s="19"/>
      <c r="K602" s="19"/>
      <c r="L602" s="19"/>
      <c r="M602" s="19"/>
      <c r="N602" s="19"/>
    </row>
    <row r="603" spans="9:14" ht="15.75" customHeight="1" x14ac:dyDescent="0.3">
      <c r="I603" s="19"/>
      <c r="J603" s="19"/>
      <c r="K603" s="19"/>
      <c r="L603" s="19"/>
      <c r="M603" s="19"/>
      <c r="N603" s="19"/>
    </row>
    <row r="604" spans="9:14" ht="15.75" customHeight="1" x14ac:dyDescent="0.3">
      <c r="I604" s="19"/>
      <c r="J604" s="19"/>
      <c r="K604" s="19"/>
      <c r="L604" s="19"/>
      <c r="M604" s="19"/>
      <c r="N604" s="19"/>
    </row>
    <row r="605" spans="9:14" ht="15.75" customHeight="1" x14ac:dyDescent="0.3">
      <c r="I605" s="19"/>
      <c r="J605" s="19"/>
      <c r="K605" s="19"/>
      <c r="L605" s="19"/>
      <c r="M605" s="19"/>
      <c r="N605" s="19"/>
    </row>
    <row r="606" spans="9:14" ht="15.75" customHeight="1" x14ac:dyDescent="0.3">
      <c r="I606" s="19"/>
      <c r="J606" s="19"/>
      <c r="K606" s="19"/>
      <c r="L606" s="19"/>
      <c r="M606" s="19"/>
      <c r="N606" s="19"/>
    </row>
    <row r="607" spans="9:14" ht="15.75" customHeight="1" x14ac:dyDescent="0.3">
      <c r="I607" s="19"/>
      <c r="J607" s="19"/>
      <c r="K607" s="19"/>
      <c r="L607" s="19"/>
      <c r="M607" s="19"/>
      <c r="N607" s="19"/>
    </row>
    <row r="608" spans="9:14" ht="15.75" customHeight="1" x14ac:dyDescent="0.3">
      <c r="I608" s="19"/>
      <c r="J608" s="19"/>
      <c r="K608" s="19"/>
      <c r="L608" s="19"/>
      <c r="M608" s="19"/>
      <c r="N608" s="19"/>
    </row>
    <row r="609" spans="9:14" ht="15.75" customHeight="1" x14ac:dyDescent="0.3">
      <c r="I609" s="19"/>
      <c r="J609" s="19"/>
      <c r="K609" s="19"/>
      <c r="L609" s="19"/>
      <c r="M609" s="19"/>
      <c r="N609" s="19"/>
    </row>
    <row r="610" spans="9:14" ht="15.75" customHeight="1" x14ac:dyDescent="0.3">
      <c r="I610" s="19"/>
      <c r="J610" s="19"/>
      <c r="K610" s="19"/>
      <c r="L610" s="19"/>
      <c r="M610" s="19"/>
      <c r="N610" s="19"/>
    </row>
    <row r="611" spans="9:14" ht="15.75" customHeight="1" x14ac:dyDescent="0.3">
      <c r="I611" s="19"/>
      <c r="J611" s="19"/>
      <c r="K611" s="19"/>
      <c r="L611" s="19"/>
      <c r="M611" s="19"/>
      <c r="N611" s="19"/>
    </row>
    <row r="612" spans="9:14" ht="15.75" customHeight="1" x14ac:dyDescent="0.3">
      <c r="I612" s="19"/>
      <c r="J612" s="19"/>
      <c r="K612" s="19"/>
      <c r="L612" s="19"/>
      <c r="M612" s="19"/>
      <c r="N612" s="19"/>
    </row>
    <row r="613" spans="9:14" ht="15.75" customHeight="1" x14ac:dyDescent="0.3">
      <c r="I613" s="19"/>
      <c r="J613" s="19"/>
      <c r="K613" s="19"/>
      <c r="L613" s="19"/>
      <c r="M613" s="19"/>
      <c r="N613" s="19"/>
    </row>
    <row r="614" spans="9:14" ht="15.75" customHeight="1" x14ac:dyDescent="0.3">
      <c r="I614" s="19"/>
      <c r="J614" s="19"/>
      <c r="K614" s="19"/>
      <c r="L614" s="19"/>
      <c r="M614" s="19"/>
      <c r="N614" s="19"/>
    </row>
    <row r="615" spans="9:14" ht="15.75" customHeight="1" x14ac:dyDescent="0.3">
      <c r="I615" s="19"/>
      <c r="J615" s="19"/>
      <c r="K615" s="19"/>
      <c r="L615" s="19"/>
      <c r="M615" s="19"/>
      <c r="N615" s="19"/>
    </row>
    <row r="616" spans="9:14" ht="15.75" customHeight="1" x14ac:dyDescent="0.3">
      <c r="I616" s="19"/>
      <c r="J616" s="19"/>
      <c r="K616" s="19"/>
      <c r="L616" s="19"/>
      <c r="M616" s="19"/>
      <c r="N616" s="19"/>
    </row>
    <row r="617" spans="9:14" ht="15.75" customHeight="1" x14ac:dyDescent="0.3">
      <c r="I617" s="19"/>
      <c r="J617" s="19"/>
      <c r="K617" s="19"/>
      <c r="L617" s="19"/>
      <c r="M617" s="19"/>
      <c r="N617" s="19"/>
    </row>
    <row r="618" spans="9:14" ht="15.75" customHeight="1" x14ac:dyDescent="0.3">
      <c r="I618" s="19"/>
      <c r="J618" s="19"/>
      <c r="K618" s="19"/>
      <c r="L618" s="19"/>
      <c r="M618" s="19"/>
      <c r="N618" s="19"/>
    </row>
    <row r="619" spans="9:14" ht="15.75" customHeight="1" x14ac:dyDescent="0.3">
      <c r="I619" s="19"/>
      <c r="J619" s="19"/>
      <c r="K619" s="19"/>
      <c r="L619" s="19"/>
      <c r="M619" s="19"/>
      <c r="N619" s="19"/>
    </row>
    <row r="620" spans="9:14" ht="15.75" customHeight="1" x14ac:dyDescent="0.3">
      <c r="I620" s="19"/>
      <c r="J620" s="19"/>
      <c r="K620" s="19"/>
      <c r="L620" s="19"/>
      <c r="M620" s="19"/>
      <c r="N620" s="19"/>
    </row>
    <row r="621" spans="9:14" ht="15.75" customHeight="1" x14ac:dyDescent="0.3">
      <c r="I621" s="19"/>
      <c r="J621" s="19"/>
      <c r="K621" s="19"/>
      <c r="L621" s="19"/>
      <c r="M621" s="19"/>
      <c r="N621" s="19"/>
    </row>
    <row r="622" spans="9:14" ht="15.75" customHeight="1" x14ac:dyDescent="0.3">
      <c r="I622" s="19"/>
      <c r="J622" s="19"/>
      <c r="K622" s="19"/>
      <c r="L622" s="19"/>
      <c r="M622" s="19"/>
      <c r="N622" s="19"/>
    </row>
    <row r="623" spans="9:14" ht="15.75" customHeight="1" x14ac:dyDescent="0.3">
      <c r="I623" s="19"/>
      <c r="J623" s="19"/>
      <c r="K623" s="19"/>
      <c r="L623" s="19"/>
      <c r="M623" s="19"/>
      <c r="N623" s="19"/>
    </row>
    <row r="624" spans="9:14" ht="15.75" customHeight="1" x14ac:dyDescent="0.3">
      <c r="I624" s="19"/>
      <c r="J624" s="19"/>
      <c r="K624" s="19"/>
      <c r="L624" s="19"/>
      <c r="M624" s="19"/>
      <c r="N624" s="19"/>
    </row>
    <row r="625" spans="9:14" ht="15.75" customHeight="1" x14ac:dyDescent="0.3">
      <c r="I625" s="19"/>
      <c r="J625" s="19"/>
      <c r="K625" s="19"/>
      <c r="L625" s="19"/>
      <c r="M625" s="19"/>
      <c r="N625" s="19"/>
    </row>
    <row r="626" spans="9:14" ht="15.75" customHeight="1" x14ac:dyDescent="0.3">
      <c r="I626" s="19"/>
      <c r="J626" s="19"/>
      <c r="K626" s="19"/>
      <c r="L626" s="19"/>
      <c r="M626" s="19"/>
      <c r="N626" s="19"/>
    </row>
    <row r="627" spans="9:14" ht="15.75" customHeight="1" x14ac:dyDescent="0.3">
      <c r="I627" s="19"/>
      <c r="J627" s="19"/>
      <c r="K627" s="19"/>
      <c r="L627" s="19"/>
      <c r="M627" s="19"/>
      <c r="N627" s="19"/>
    </row>
    <row r="628" spans="9:14" ht="15.75" customHeight="1" x14ac:dyDescent="0.3">
      <c r="I628" s="19"/>
      <c r="J628" s="19"/>
      <c r="K628" s="19"/>
      <c r="L628" s="19"/>
      <c r="M628" s="19"/>
      <c r="N628" s="19"/>
    </row>
    <row r="629" spans="9:14" ht="15.75" customHeight="1" x14ac:dyDescent="0.3">
      <c r="I629" s="19"/>
      <c r="J629" s="19"/>
      <c r="K629" s="19"/>
      <c r="L629" s="19"/>
      <c r="M629" s="19"/>
      <c r="N629" s="19"/>
    </row>
    <row r="630" spans="9:14" ht="15.75" customHeight="1" x14ac:dyDescent="0.3">
      <c r="I630" s="19"/>
      <c r="J630" s="19"/>
      <c r="K630" s="19"/>
      <c r="L630" s="19"/>
      <c r="M630" s="19"/>
      <c r="N630" s="19"/>
    </row>
    <row r="631" spans="9:14" ht="15.75" customHeight="1" x14ac:dyDescent="0.3">
      <c r="I631" s="19"/>
      <c r="J631" s="19"/>
      <c r="K631" s="19"/>
      <c r="L631" s="19"/>
      <c r="M631" s="19"/>
      <c r="N631" s="19"/>
    </row>
    <row r="632" spans="9:14" ht="15.75" customHeight="1" x14ac:dyDescent="0.3">
      <c r="I632" s="19"/>
      <c r="J632" s="19"/>
      <c r="K632" s="19"/>
      <c r="L632" s="19"/>
      <c r="M632" s="19"/>
      <c r="N632" s="19"/>
    </row>
    <row r="633" spans="9:14" ht="15.75" customHeight="1" x14ac:dyDescent="0.3">
      <c r="I633" s="19"/>
      <c r="J633" s="19"/>
      <c r="K633" s="19"/>
      <c r="L633" s="19"/>
      <c r="M633" s="19"/>
      <c r="N633" s="19"/>
    </row>
    <row r="634" spans="9:14" ht="15.75" customHeight="1" x14ac:dyDescent="0.3">
      <c r="I634" s="19"/>
      <c r="J634" s="19"/>
      <c r="K634" s="19"/>
      <c r="L634" s="19"/>
      <c r="M634" s="19"/>
      <c r="N634" s="19"/>
    </row>
    <row r="635" spans="9:14" ht="15.75" customHeight="1" x14ac:dyDescent="0.3">
      <c r="I635" s="19"/>
      <c r="J635" s="19"/>
      <c r="K635" s="19"/>
      <c r="L635" s="19"/>
      <c r="M635" s="19"/>
      <c r="N635" s="19"/>
    </row>
    <row r="636" spans="9:14" ht="15.75" customHeight="1" x14ac:dyDescent="0.3">
      <c r="I636" s="19"/>
      <c r="J636" s="19"/>
      <c r="K636" s="19"/>
      <c r="L636" s="19"/>
      <c r="M636" s="19"/>
      <c r="N636" s="19"/>
    </row>
    <row r="637" spans="9:14" ht="15.75" customHeight="1" x14ac:dyDescent="0.3">
      <c r="I637" s="19"/>
      <c r="J637" s="19"/>
      <c r="K637" s="19"/>
      <c r="L637" s="19"/>
      <c r="M637" s="19"/>
      <c r="N637" s="19"/>
    </row>
    <row r="638" spans="9:14" ht="15.75" customHeight="1" x14ac:dyDescent="0.3">
      <c r="I638" s="19"/>
      <c r="J638" s="19"/>
      <c r="K638" s="19"/>
      <c r="L638" s="19"/>
      <c r="M638" s="19"/>
      <c r="N638" s="19"/>
    </row>
    <row r="639" spans="9:14" ht="15.75" customHeight="1" x14ac:dyDescent="0.3">
      <c r="I639" s="19"/>
      <c r="J639" s="19"/>
      <c r="K639" s="19"/>
      <c r="L639" s="19"/>
      <c r="M639" s="19"/>
      <c r="N639" s="19"/>
    </row>
    <row r="640" spans="9:14" ht="15.75" customHeight="1" x14ac:dyDescent="0.3">
      <c r="I640" s="19"/>
      <c r="J640" s="19"/>
      <c r="K640" s="19"/>
      <c r="L640" s="19"/>
      <c r="M640" s="19"/>
      <c r="N640" s="19"/>
    </row>
    <row r="641" spans="9:14" ht="15.75" customHeight="1" x14ac:dyDescent="0.3">
      <c r="I641" s="19"/>
      <c r="J641" s="19"/>
      <c r="K641" s="19"/>
      <c r="L641" s="19"/>
      <c r="M641" s="19"/>
      <c r="N641" s="19"/>
    </row>
    <row r="642" spans="9:14" ht="15.75" customHeight="1" x14ac:dyDescent="0.3">
      <c r="I642" s="19"/>
      <c r="J642" s="19"/>
      <c r="K642" s="19"/>
      <c r="L642" s="19"/>
      <c r="M642" s="19"/>
      <c r="N642" s="19"/>
    </row>
    <row r="643" spans="9:14" ht="15.75" customHeight="1" x14ac:dyDescent="0.3">
      <c r="I643" s="19"/>
      <c r="J643" s="19"/>
      <c r="K643" s="19"/>
      <c r="L643" s="19"/>
      <c r="M643" s="19"/>
      <c r="N643" s="19"/>
    </row>
    <row r="644" spans="9:14" ht="15.75" customHeight="1" x14ac:dyDescent="0.3">
      <c r="I644" s="19"/>
      <c r="J644" s="19"/>
      <c r="K644" s="19"/>
      <c r="L644" s="19"/>
      <c r="M644" s="19"/>
      <c r="N644" s="19"/>
    </row>
    <row r="645" spans="9:14" ht="15.75" customHeight="1" x14ac:dyDescent="0.3">
      <c r="I645" s="19"/>
      <c r="J645" s="19"/>
      <c r="K645" s="19"/>
      <c r="L645" s="19"/>
      <c r="M645" s="19"/>
      <c r="N645" s="19"/>
    </row>
    <row r="646" spans="9:14" ht="15.75" customHeight="1" x14ac:dyDescent="0.3">
      <c r="I646" s="19"/>
      <c r="J646" s="19"/>
      <c r="K646" s="19"/>
      <c r="L646" s="19"/>
      <c r="M646" s="19"/>
      <c r="N646" s="19"/>
    </row>
    <row r="647" spans="9:14" ht="15.75" customHeight="1" x14ac:dyDescent="0.3">
      <c r="I647" s="19"/>
      <c r="J647" s="19"/>
      <c r="K647" s="19"/>
      <c r="L647" s="19"/>
      <c r="M647" s="19"/>
      <c r="N647" s="19"/>
    </row>
    <row r="648" spans="9:14" ht="15.75" customHeight="1" x14ac:dyDescent="0.3">
      <c r="I648" s="19"/>
      <c r="J648" s="19"/>
      <c r="K648" s="19"/>
      <c r="L648" s="19"/>
      <c r="M648" s="19"/>
      <c r="N648" s="19"/>
    </row>
    <row r="649" spans="9:14" ht="15.75" customHeight="1" x14ac:dyDescent="0.3">
      <c r="I649" s="19"/>
      <c r="J649" s="19"/>
      <c r="K649" s="19"/>
      <c r="L649" s="19"/>
      <c r="M649" s="19"/>
      <c r="N649" s="19"/>
    </row>
    <row r="650" spans="9:14" ht="15.75" customHeight="1" x14ac:dyDescent="0.3">
      <c r="I650" s="19"/>
      <c r="J650" s="19"/>
      <c r="K650" s="19"/>
      <c r="L650" s="19"/>
      <c r="M650" s="19"/>
      <c r="N650" s="19"/>
    </row>
    <row r="651" spans="9:14" ht="15.75" customHeight="1" x14ac:dyDescent="0.3">
      <c r="I651" s="19"/>
      <c r="J651" s="19"/>
      <c r="K651" s="19"/>
      <c r="L651" s="19"/>
      <c r="M651" s="19"/>
      <c r="N651" s="19"/>
    </row>
    <row r="652" spans="9:14" ht="15.75" customHeight="1" x14ac:dyDescent="0.3">
      <c r="I652" s="19"/>
      <c r="J652" s="19"/>
      <c r="K652" s="19"/>
      <c r="L652" s="19"/>
      <c r="M652" s="19"/>
      <c r="N652" s="19"/>
    </row>
    <row r="653" spans="9:14" ht="15.75" customHeight="1" x14ac:dyDescent="0.3">
      <c r="I653" s="19"/>
      <c r="J653" s="19"/>
      <c r="K653" s="19"/>
      <c r="L653" s="19"/>
      <c r="M653" s="19"/>
      <c r="N653" s="19"/>
    </row>
    <row r="654" spans="9:14" ht="15.75" customHeight="1" x14ac:dyDescent="0.3">
      <c r="I654" s="19"/>
      <c r="J654" s="19"/>
      <c r="K654" s="19"/>
      <c r="L654" s="19"/>
      <c r="M654" s="19"/>
      <c r="N654" s="19"/>
    </row>
    <row r="655" spans="9:14" ht="15.75" customHeight="1" x14ac:dyDescent="0.3">
      <c r="I655" s="19"/>
      <c r="J655" s="19"/>
      <c r="K655" s="19"/>
      <c r="L655" s="19"/>
      <c r="M655" s="19"/>
      <c r="N655" s="19"/>
    </row>
    <row r="656" spans="9:14" ht="15.75" customHeight="1" x14ac:dyDescent="0.3">
      <c r="I656" s="19"/>
      <c r="J656" s="19"/>
      <c r="K656" s="19"/>
      <c r="L656" s="19"/>
      <c r="M656" s="19"/>
      <c r="N656" s="19"/>
    </row>
    <row r="657" spans="9:14" ht="15.75" customHeight="1" x14ac:dyDescent="0.3">
      <c r="I657" s="19"/>
      <c r="J657" s="19"/>
      <c r="K657" s="19"/>
      <c r="L657" s="19"/>
      <c r="M657" s="19"/>
      <c r="N657" s="19"/>
    </row>
    <row r="658" spans="9:14" ht="15.75" customHeight="1" x14ac:dyDescent="0.3">
      <c r="I658" s="19"/>
      <c r="J658" s="19"/>
      <c r="K658" s="19"/>
      <c r="L658" s="19"/>
      <c r="M658" s="19"/>
      <c r="N658" s="19"/>
    </row>
    <row r="659" spans="9:14" ht="15.75" customHeight="1" x14ac:dyDescent="0.3">
      <c r="I659" s="19"/>
      <c r="J659" s="19"/>
      <c r="K659" s="19"/>
      <c r="L659" s="19"/>
      <c r="M659" s="19"/>
      <c r="N659" s="19"/>
    </row>
    <row r="660" spans="9:14" ht="15.75" customHeight="1" x14ac:dyDescent="0.3">
      <c r="I660" s="19"/>
      <c r="J660" s="19"/>
      <c r="K660" s="19"/>
      <c r="L660" s="19"/>
      <c r="M660" s="19"/>
      <c r="N660" s="19"/>
    </row>
    <row r="661" spans="9:14" ht="15.75" customHeight="1" x14ac:dyDescent="0.3">
      <c r="I661" s="19"/>
      <c r="J661" s="19"/>
      <c r="K661" s="19"/>
      <c r="L661" s="19"/>
      <c r="M661" s="19"/>
      <c r="N661" s="19"/>
    </row>
    <row r="662" spans="9:14" ht="15.75" customHeight="1" x14ac:dyDescent="0.3">
      <c r="I662" s="19"/>
      <c r="J662" s="19"/>
      <c r="K662" s="19"/>
      <c r="L662" s="19"/>
      <c r="M662" s="19"/>
      <c r="N662" s="19"/>
    </row>
    <row r="663" spans="9:14" ht="15.75" customHeight="1" x14ac:dyDescent="0.3">
      <c r="I663" s="19"/>
      <c r="J663" s="19"/>
      <c r="K663" s="19"/>
      <c r="L663" s="19"/>
      <c r="M663" s="19"/>
      <c r="N663" s="19"/>
    </row>
    <row r="664" spans="9:14" ht="15.75" customHeight="1" x14ac:dyDescent="0.3">
      <c r="I664" s="19"/>
      <c r="J664" s="19"/>
      <c r="K664" s="19"/>
      <c r="L664" s="19"/>
      <c r="M664" s="19"/>
      <c r="N664" s="19"/>
    </row>
    <row r="665" spans="9:14" ht="15.75" customHeight="1" x14ac:dyDescent="0.3">
      <c r="I665" s="19"/>
      <c r="J665" s="19"/>
      <c r="K665" s="19"/>
      <c r="L665" s="19"/>
      <c r="M665" s="19"/>
      <c r="N665" s="19"/>
    </row>
    <row r="666" spans="9:14" ht="15.75" customHeight="1" x14ac:dyDescent="0.3">
      <c r="I666" s="19"/>
      <c r="J666" s="19"/>
      <c r="K666" s="19"/>
      <c r="L666" s="19"/>
      <c r="M666" s="19"/>
      <c r="N666" s="19"/>
    </row>
    <row r="667" spans="9:14" ht="15.75" customHeight="1" x14ac:dyDescent="0.3">
      <c r="I667" s="19"/>
      <c r="J667" s="19"/>
      <c r="K667" s="19"/>
      <c r="L667" s="19"/>
      <c r="M667" s="19"/>
      <c r="N667" s="19"/>
    </row>
    <row r="668" spans="9:14" ht="15.75" customHeight="1" x14ac:dyDescent="0.3">
      <c r="I668" s="19"/>
      <c r="J668" s="19"/>
      <c r="K668" s="19"/>
      <c r="L668" s="19"/>
      <c r="M668" s="19"/>
      <c r="N668" s="19"/>
    </row>
    <row r="669" spans="9:14" ht="15.75" customHeight="1" x14ac:dyDescent="0.3">
      <c r="I669" s="19"/>
      <c r="J669" s="19"/>
      <c r="K669" s="19"/>
      <c r="L669" s="19"/>
      <c r="M669" s="19"/>
      <c r="N669" s="19"/>
    </row>
    <row r="670" spans="9:14" ht="15.75" customHeight="1" x14ac:dyDescent="0.3">
      <c r="I670" s="19"/>
      <c r="J670" s="19"/>
      <c r="K670" s="19"/>
      <c r="L670" s="19"/>
      <c r="M670" s="19"/>
      <c r="N670" s="19"/>
    </row>
    <row r="671" spans="9:14" ht="15.75" customHeight="1" x14ac:dyDescent="0.3">
      <c r="I671" s="19"/>
      <c r="J671" s="19"/>
      <c r="K671" s="19"/>
      <c r="L671" s="19"/>
      <c r="M671" s="19"/>
      <c r="N671" s="19"/>
    </row>
    <row r="672" spans="9:14" ht="15.75" customHeight="1" x14ac:dyDescent="0.3">
      <c r="I672" s="19"/>
      <c r="J672" s="19"/>
      <c r="K672" s="19"/>
      <c r="L672" s="19"/>
      <c r="M672" s="19"/>
      <c r="N672" s="19"/>
    </row>
    <row r="673" spans="9:14" ht="15.75" customHeight="1" x14ac:dyDescent="0.3">
      <c r="I673" s="19"/>
      <c r="J673" s="19"/>
      <c r="K673" s="19"/>
      <c r="L673" s="19"/>
      <c r="M673" s="19"/>
      <c r="N673" s="19"/>
    </row>
    <row r="674" spans="9:14" ht="15.75" customHeight="1" x14ac:dyDescent="0.3">
      <c r="I674" s="19"/>
      <c r="J674" s="19"/>
      <c r="K674" s="19"/>
      <c r="L674" s="19"/>
      <c r="M674" s="19"/>
      <c r="N674" s="19"/>
    </row>
    <row r="675" spans="9:14" ht="15.75" customHeight="1" x14ac:dyDescent="0.3">
      <c r="I675" s="19"/>
      <c r="J675" s="19"/>
      <c r="K675" s="19"/>
      <c r="L675" s="19"/>
      <c r="M675" s="19"/>
      <c r="N675" s="19"/>
    </row>
    <row r="676" spans="9:14" ht="15.75" customHeight="1" x14ac:dyDescent="0.3">
      <c r="I676" s="19"/>
      <c r="J676" s="19"/>
      <c r="K676" s="19"/>
      <c r="L676" s="19"/>
      <c r="M676" s="19"/>
      <c r="N676" s="19"/>
    </row>
    <row r="677" spans="9:14" ht="15.75" customHeight="1" x14ac:dyDescent="0.3">
      <c r="I677" s="19"/>
      <c r="J677" s="19"/>
      <c r="K677" s="19"/>
      <c r="L677" s="19"/>
      <c r="M677" s="19"/>
      <c r="N677" s="19"/>
    </row>
    <row r="678" spans="9:14" ht="15.75" customHeight="1" x14ac:dyDescent="0.3">
      <c r="I678" s="19"/>
      <c r="J678" s="19"/>
      <c r="K678" s="19"/>
      <c r="L678" s="19"/>
      <c r="M678" s="19"/>
      <c r="N678" s="19"/>
    </row>
    <row r="679" spans="9:14" ht="15.75" customHeight="1" x14ac:dyDescent="0.3">
      <c r="I679" s="19"/>
      <c r="J679" s="19"/>
      <c r="K679" s="19"/>
      <c r="L679" s="19"/>
      <c r="M679" s="19"/>
      <c r="N679" s="19"/>
    </row>
    <row r="680" spans="9:14" ht="15.75" customHeight="1" x14ac:dyDescent="0.3">
      <c r="I680" s="19"/>
      <c r="J680" s="19"/>
      <c r="K680" s="19"/>
      <c r="L680" s="19"/>
      <c r="M680" s="19"/>
      <c r="N680" s="19"/>
    </row>
    <row r="681" spans="9:14" ht="15.75" customHeight="1" x14ac:dyDescent="0.3">
      <c r="I681" s="19"/>
      <c r="J681" s="19"/>
      <c r="K681" s="19"/>
      <c r="L681" s="19"/>
      <c r="M681" s="19"/>
      <c r="N681" s="19"/>
    </row>
    <row r="682" spans="9:14" ht="15.75" customHeight="1" x14ac:dyDescent="0.3">
      <c r="I682" s="19"/>
      <c r="J682" s="19"/>
      <c r="K682" s="19"/>
      <c r="L682" s="19"/>
      <c r="M682" s="19"/>
      <c r="N682" s="19"/>
    </row>
    <row r="683" spans="9:14" ht="15.75" customHeight="1" x14ac:dyDescent="0.3">
      <c r="I683" s="19"/>
      <c r="J683" s="19"/>
      <c r="K683" s="19"/>
      <c r="L683" s="19"/>
      <c r="M683" s="19"/>
      <c r="N683" s="19"/>
    </row>
    <row r="684" spans="9:14" ht="15.75" customHeight="1" x14ac:dyDescent="0.3">
      <c r="I684" s="19"/>
      <c r="J684" s="19"/>
      <c r="K684" s="19"/>
      <c r="L684" s="19"/>
      <c r="M684" s="19"/>
      <c r="N684" s="19"/>
    </row>
    <row r="685" spans="9:14" ht="15.75" customHeight="1" x14ac:dyDescent="0.3">
      <c r="I685" s="19"/>
      <c r="J685" s="19"/>
      <c r="K685" s="19"/>
      <c r="L685" s="19"/>
      <c r="M685" s="19"/>
      <c r="N685" s="19"/>
    </row>
    <row r="686" spans="9:14" ht="15.75" customHeight="1" x14ac:dyDescent="0.3">
      <c r="I686" s="19"/>
      <c r="J686" s="19"/>
      <c r="K686" s="19"/>
      <c r="L686" s="19"/>
      <c r="M686" s="19"/>
      <c r="N686" s="19"/>
    </row>
    <row r="687" spans="9:14" ht="15.75" customHeight="1" x14ac:dyDescent="0.3">
      <c r="I687" s="19"/>
      <c r="J687" s="19"/>
      <c r="K687" s="19"/>
      <c r="L687" s="19"/>
      <c r="M687" s="19"/>
      <c r="N687" s="19"/>
    </row>
    <row r="688" spans="9:14" ht="15.75" customHeight="1" x14ac:dyDescent="0.3">
      <c r="I688" s="19"/>
      <c r="J688" s="19"/>
      <c r="K688" s="19"/>
      <c r="L688" s="19"/>
      <c r="M688" s="19"/>
      <c r="N688" s="19"/>
    </row>
    <row r="689" spans="9:14" ht="15.75" customHeight="1" x14ac:dyDescent="0.3">
      <c r="I689" s="19"/>
      <c r="J689" s="19"/>
      <c r="K689" s="19"/>
      <c r="L689" s="19"/>
      <c r="M689" s="19"/>
      <c r="N689" s="19"/>
    </row>
    <row r="690" spans="9:14" ht="15.75" customHeight="1" x14ac:dyDescent="0.3">
      <c r="I690" s="19"/>
      <c r="J690" s="19"/>
      <c r="K690" s="19"/>
      <c r="L690" s="19"/>
      <c r="M690" s="19"/>
      <c r="N690" s="19"/>
    </row>
    <row r="691" spans="9:14" ht="15.75" customHeight="1" x14ac:dyDescent="0.3">
      <c r="I691" s="19"/>
      <c r="J691" s="19"/>
      <c r="K691" s="19"/>
      <c r="L691" s="19"/>
      <c r="M691" s="19"/>
      <c r="N691" s="19"/>
    </row>
    <row r="692" spans="9:14" ht="15.75" customHeight="1" x14ac:dyDescent="0.3">
      <c r="I692" s="19"/>
      <c r="J692" s="19"/>
      <c r="K692" s="19"/>
      <c r="L692" s="19"/>
      <c r="M692" s="19"/>
      <c r="N692" s="19"/>
    </row>
    <row r="693" spans="9:14" ht="15.75" customHeight="1" x14ac:dyDescent="0.3">
      <c r="I693" s="19"/>
      <c r="J693" s="19"/>
      <c r="K693" s="19"/>
      <c r="L693" s="19"/>
      <c r="M693" s="19"/>
      <c r="N693" s="19"/>
    </row>
    <row r="694" spans="9:14" ht="15.75" customHeight="1" x14ac:dyDescent="0.3">
      <c r="I694" s="19"/>
      <c r="J694" s="19"/>
      <c r="K694" s="19"/>
      <c r="L694" s="19"/>
      <c r="M694" s="19"/>
      <c r="N694" s="19"/>
    </row>
    <row r="695" spans="9:14" ht="15.75" customHeight="1" x14ac:dyDescent="0.3">
      <c r="I695" s="19"/>
      <c r="J695" s="19"/>
      <c r="K695" s="19"/>
      <c r="L695" s="19"/>
      <c r="M695" s="19"/>
      <c r="N695" s="19"/>
    </row>
    <row r="696" spans="9:14" ht="15.75" customHeight="1" x14ac:dyDescent="0.3">
      <c r="I696" s="19"/>
      <c r="J696" s="19"/>
      <c r="K696" s="19"/>
      <c r="L696" s="19"/>
      <c r="M696" s="19"/>
      <c r="N696" s="19"/>
    </row>
    <row r="697" spans="9:14" ht="15.75" customHeight="1" x14ac:dyDescent="0.3">
      <c r="I697" s="19"/>
      <c r="J697" s="19"/>
      <c r="K697" s="19"/>
      <c r="L697" s="19"/>
      <c r="M697" s="19"/>
      <c r="N697" s="19"/>
    </row>
    <row r="698" spans="9:14" ht="15.75" customHeight="1" x14ac:dyDescent="0.3">
      <c r="I698" s="19"/>
      <c r="J698" s="19"/>
      <c r="K698" s="19"/>
      <c r="L698" s="19"/>
      <c r="M698" s="19"/>
      <c r="N698" s="19"/>
    </row>
    <row r="699" spans="9:14" ht="15.75" customHeight="1" x14ac:dyDescent="0.3">
      <c r="I699" s="19"/>
      <c r="J699" s="19"/>
      <c r="K699" s="19"/>
      <c r="L699" s="19"/>
      <c r="M699" s="19"/>
      <c r="N699" s="19"/>
    </row>
    <row r="700" spans="9:14" ht="15.75" customHeight="1" x14ac:dyDescent="0.3">
      <c r="I700" s="19"/>
      <c r="J700" s="19"/>
      <c r="K700" s="19"/>
      <c r="L700" s="19"/>
      <c r="M700" s="19"/>
      <c r="N700" s="19"/>
    </row>
    <row r="701" spans="9:14" ht="15.75" customHeight="1" x14ac:dyDescent="0.3">
      <c r="I701" s="19"/>
      <c r="J701" s="19"/>
      <c r="K701" s="19"/>
      <c r="L701" s="19"/>
      <c r="M701" s="19"/>
      <c r="N701" s="19"/>
    </row>
    <row r="702" spans="9:14" ht="15.75" customHeight="1" x14ac:dyDescent="0.3">
      <c r="I702" s="19"/>
      <c r="J702" s="19"/>
      <c r="K702" s="19"/>
      <c r="L702" s="19"/>
      <c r="M702" s="19"/>
      <c r="N702" s="19"/>
    </row>
    <row r="703" spans="9:14" ht="15.75" customHeight="1" x14ac:dyDescent="0.3">
      <c r="I703" s="19"/>
      <c r="J703" s="19"/>
      <c r="K703" s="19"/>
      <c r="L703" s="19"/>
      <c r="M703" s="19"/>
      <c r="N703" s="19"/>
    </row>
    <row r="704" spans="9:14" ht="15.75" customHeight="1" x14ac:dyDescent="0.3">
      <c r="I704" s="19"/>
      <c r="J704" s="19"/>
      <c r="K704" s="19"/>
      <c r="L704" s="19"/>
      <c r="M704" s="19"/>
      <c r="N704" s="19"/>
    </row>
    <row r="705" spans="9:14" ht="15.75" customHeight="1" x14ac:dyDescent="0.3">
      <c r="I705" s="19"/>
      <c r="J705" s="19"/>
      <c r="K705" s="19"/>
      <c r="L705" s="19"/>
      <c r="M705" s="19"/>
      <c r="N705" s="19"/>
    </row>
    <row r="706" spans="9:14" ht="15.75" customHeight="1" x14ac:dyDescent="0.3">
      <c r="I706" s="19"/>
      <c r="J706" s="19"/>
      <c r="K706" s="19"/>
      <c r="L706" s="19"/>
      <c r="M706" s="19"/>
      <c r="N706" s="19"/>
    </row>
    <row r="707" spans="9:14" ht="15.75" customHeight="1" x14ac:dyDescent="0.3">
      <c r="I707" s="19"/>
      <c r="J707" s="19"/>
      <c r="K707" s="19"/>
      <c r="L707" s="19"/>
      <c r="M707" s="19"/>
      <c r="N707" s="19"/>
    </row>
    <row r="708" spans="9:14" ht="15.75" customHeight="1" x14ac:dyDescent="0.3">
      <c r="I708" s="19"/>
      <c r="J708" s="19"/>
      <c r="K708" s="19"/>
      <c r="L708" s="19"/>
      <c r="M708" s="19"/>
      <c r="N708" s="19"/>
    </row>
    <row r="709" spans="9:14" ht="15.75" customHeight="1" x14ac:dyDescent="0.3">
      <c r="I709" s="19"/>
      <c r="J709" s="19"/>
      <c r="K709" s="19"/>
      <c r="L709" s="19"/>
      <c r="M709" s="19"/>
      <c r="N709" s="19"/>
    </row>
    <row r="710" spans="9:14" ht="15.75" customHeight="1" x14ac:dyDescent="0.3">
      <c r="I710" s="19"/>
      <c r="J710" s="19"/>
      <c r="K710" s="19"/>
      <c r="L710" s="19"/>
      <c r="M710" s="19"/>
      <c r="N710" s="19"/>
    </row>
    <row r="711" spans="9:14" ht="15.75" customHeight="1" x14ac:dyDescent="0.3">
      <c r="I711" s="19"/>
      <c r="J711" s="19"/>
      <c r="K711" s="19"/>
      <c r="L711" s="19"/>
      <c r="M711" s="19"/>
      <c r="N711" s="19"/>
    </row>
    <row r="712" spans="9:14" ht="15.75" customHeight="1" x14ac:dyDescent="0.3">
      <c r="I712" s="19"/>
      <c r="J712" s="19"/>
      <c r="K712" s="19"/>
      <c r="L712" s="19"/>
      <c r="M712" s="19"/>
      <c r="N712" s="19"/>
    </row>
    <row r="713" spans="9:14" ht="15.75" customHeight="1" x14ac:dyDescent="0.3">
      <c r="I713" s="19"/>
      <c r="J713" s="19"/>
      <c r="K713" s="19"/>
      <c r="L713" s="19"/>
      <c r="M713" s="19"/>
      <c r="N713" s="19"/>
    </row>
    <row r="714" spans="9:14" ht="15.75" customHeight="1" x14ac:dyDescent="0.3">
      <c r="I714" s="19"/>
      <c r="J714" s="19"/>
      <c r="K714" s="19"/>
      <c r="L714" s="19"/>
      <c r="M714" s="19"/>
      <c r="N714" s="19"/>
    </row>
    <row r="715" spans="9:14" ht="15.75" customHeight="1" x14ac:dyDescent="0.3">
      <c r="I715" s="19"/>
      <c r="J715" s="19"/>
      <c r="K715" s="19"/>
      <c r="L715" s="19"/>
      <c r="M715" s="19"/>
      <c r="N715" s="19"/>
    </row>
    <row r="716" spans="9:14" ht="15.75" customHeight="1" x14ac:dyDescent="0.3">
      <c r="I716" s="19"/>
      <c r="J716" s="19"/>
      <c r="K716" s="19"/>
      <c r="L716" s="19"/>
      <c r="M716" s="19"/>
      <c r="N716" s="19"/>
    </row>
    <row r="717" spans="9:14" ht="15.75" customHeight="1" x14ac:dyDescent="0.3">
      <c r="I717" s="19"/>
      <c r="J717" s="19"/>
      <c r="K717" s="19"/>
      <c r="L717" s="19"/>
      <c r="M717" s="19"/>
      <c r="N717" s="19"/>
    </row>
    <row r="718" spans="9:14" ht="15.75" customHeight="1" x14ac:dyDescent="0.3">
      <c r="I718" s="19"/>
      <c r="J718" s="19"/>
      <c r="K718" s="19"/>
      <c r="L718" s="19"/>
      <c r="M718" s="19"/>
      <c r="N718" s="19"/>
    </row>
    <row r="719" spans="9:14" ht="15.75" customHeight="1" x14ac:dyDescent="0.3">
      <c r="I719" s="19"/>
      <c r="J719" s="19"/>
      <c r="K719" s="19"/>
      <c r="L719" s="19"/>
      <c r="M719" s="19"/>
      <c r="N719" s="19"/>
    </row>
    <row r="720" spans="9:14" ht="15.75" customHeight="1" x14ac:dyDescent="0.3">
      <c r="I720" s="19"/>
      <c r="J720" s="19"/>
      <c r="K720" s="19"/>
      <c r="L720" s="19"/>
      <c r="M720" s="19"/>
      <c r="N720" s="19"/>
    </row>
    <row r="721" spans="9:14" ht="15.75" customHeight="1" x14ac:dyDescent="0.3">
      <c r="I721" s="19"/>
      <c r="J721" s="19"/>
      <c r="K721" s="19"/>
      <c r="L721" s="19"/>
      <c r="M721" s="19"/>
      <c r="N721" s="19"/>
    </row>
    <row r="722" spans="9:14" ht="15.75" customHeight="1" x14ac:dyDescent="0.3">
      <c r="I722" s="19"/>
      <c r="J722" s="19"/>
      <c r="K722" s="19"/>
      <c r="L722" s="19"/>
      <c r="M722" s="19"/>
      <c r="N722" s="19"/>
    </row>
    <row r="723" spans="9:14" ht="15.75" customHeight="1" x14ac:dyDescent="0.3">
      <c r="I723" s="19"/>
      <c r="J723" s="19"/>
      <c r="K723" s="19"/>
      <c r="L723" s="19"/>
      <c r="M723" s="19"/>
      <c r="N723" s="19"/>
    </row>
    <row r="724" spans="9:14" ht="15.75" customHeight="1" x14ac:dyDescent="0.3">
      <c r="I724" s="19"/>
      <c r="J724" s="19"/>
      <c r="K724" s="19"/>
      <c r="L724" s="19"/>
      <c r="M724" s="19"/>
      <c r="N724" s="19"/>
    </row>
    <row r="725" spans="9:14" ht="15.75" customHeight="1" x14ac:dyDescent="0.3">
      <c r="I725" s="19"/>
      <c r="J725" s="19"/>
      <c r="K725" s="19"/>
      <c r="L725" s="19"/>
      <c r="M725" s="19"/>
      <c r="N725" s="19"/>
    </row>
    <row r="726" spans="9:14" ht="15.75" customHeight="1" x14ac:dyDescent="0.3">
      <c r="I726" s="19"/>
      <c r="J726" s="19"/>
      <c r="K726" s="19"/>
      <c r="L726" s="19"/>
      <c r="M726" s="19"/>
      <c r="N726" s="19"/>
    </row>
    <row r="727" spans="9:14" ht="15.75" customHeight="1" x14ac:dyDescent="0.3">
      <c r="I727" s="19"/>
      <c r="J727" s="19"/>
      <c r="K727" s="19"/>
      <c r="L727" s="19"/>
      <c r="M727" s="19"/>
      <c r="N727" s="19"/>
    </row>
    <row r="728" spans="9:14" ht="15.75" customHeight="1" x14ac:dyDescent="0.3">
      <c r="I728" s="19"/>
      <c r="J728" s="19"/>
      <c r="K728" s="19"/>
      <c r="L728" s="19"/>
      <c r="M728" s="19"/>
      <c r="N728" s="19"/>
    </row>
    <row r="729" spans="9:14" ht="15.75" customHeight="1" x14ac:dyDescent="0.3">
      <c r="I729" s="19"/>
      <c r="J729" s="19"/>
      <c r="K729" s="19"/>
      <c r="L729" s="19"/>
      <c r="M729" s="19"/>
      <c r="N729" s="19"/>
    </row>
    <row r="730" spans="9:14" ht="15.75" customHeight="1" x14ac:dyDescent="0.3">
      <c r="I730" s="19"/>
      <c r="J730" s="19"/>
      <c r="K730" s="19"/>
      <c r="L730" s="19"/>
      <c r="M730" s="19"/>
      <c r="N730" s="19"/>
    </row>
    <row r="731" spans="9:14" ht="15.75" customHeight="1" x14ac:dyDescent="0.3">
      <c r="I731" s="19"/>
      <c r="J731" s="19"/>
      <c r="K731" s="19"/>
      <c r="L731" s="19"/>
      <c r="M731" s="19"/>
      <c r="N731" s="19"/>
    </row>
    <row r="732" spans="9:14" ht="15.75" customHeight="1" x14ac:dyDescent="0.3">
      <c r="I732" s="19"/>
      <c r="J732" s="19"/>
      <c r="K732" s="19"/>
      <c r="L732" s="19"/>
      <c r="M732" s="19"/>
      <c r="N732" s="19"/>
    </row>
    <row r="733" spans="9:14" ht="15.75" customHeight="1" x14ac:dyDescent="0.3">
      <c r="I733" s="19"/>
      <c r="J733" s="19"/>
      <c r="K733" s="19"/>
      <c r="L733" s="19"/>
      <c r="M733" s="19"/>
      <c r="N733" s="19"/>
    </row>
    <row r="734" spans="9:14" ht="15.75" customHeight="1" x14ac:dyDescent="0.3">
      <c r="I734" s="19"/>
      <c r="J734" s="19"/>
      <c r="K734" s="19"/>
      <c r="L734" s="19"/>
      <c r="M734" s="19"/>
      <c r="N734" s="19"/>
    </row>
    <row r="735" spans="9:14" ht="15.75" customHeight="1" x14ac:dyDescent="0.3">
      <c r="I735" s="19"/>
      <c r="J735" s="19"/>
      <c r="K735" s="19"/>
      <c r="L735" s="19"/>
      <c r="M735" s="19"/>
      <c r="N735" s="19"/>
    </row>
    <row r="736" spans="9:14" ht="15.75" customHeight="1" x14ac:dyDescent="0.3">
      <c r="I736" s="19"/>
      <c r="J736" s="19"/>
      <c r="K736" s="19"/>
      <c r="L736" s="19"/>
      <c r="M736" s="19"/>
      <c r="N736" s="19"/>
    </row>
    <row r="737" spans="9:14" ht="15.75" customHeight="1" x14ac:dyDescent="0.3">
      <c r="I737" s="19"/>
      <c r="J737" s="19"/>
      <c r="K737" s="19"/>
      <c r="L737" s="19"/>
      <c r="M737" s="19"/>
      <c r="N737" s="19"/>
    </row>
    <row r="738" spans="9:14" ht="15.75" customHeight="1" x14ac:dyDescent="0.3">
      <c r="I738" s="19"/>
      <c r="J738" s="19"/>
      <c r="K738" s="19"/>
      <c r="L738" s="19"/>
      <c r="M738" s="19"/>
      <c r="N738" s="19"/>
    </row>
    <row r="739" spans="9:14" ht="15.75" customHeight="1" x14ac:dyDescent="0.3">
      <c r="I739" s="19"/>
      <c r="J739" s="19"/>
      <c r="K739" s="19"/>
      <c r="L739" s="19"/>
      <c r="M739" s="19"/>
      <c r="N739" s="19"/>
    </row>
    <row r="740" spans="9:14" ht="15.75" customHeight="1" x14ac:dyDescent="0.3">
      <c r="I740" s="19"/>
      <c r="J740" s="19"/>
      <c r="K740" s="19"/>
      <c r="L740" s="19"/>
      <c r="M740" s="19"/>
      <c r="N740" s="19"/>
    </row>
    <row r="741" spans="9:14" ht="15.75" customHeight="1" x14ac:dyDescent="0.3">
      <c r="I741" s="19"/>
      <c r="J741" s="19"/>
      <c r="K741" s="19"/>
      <c r="L741" s="19"/>
      <c r="M741" s="19"/>
      <c r="N741" s="19"/>
    </row>
    <row r="742" spans="9:14" ht="15.75" customHeight="1" x14ac:dyDescent="0.3">
      <c r="I742" s="19"/>
      <c r="J742" s="19"/>
      <c r="K742" s="19"/>
      <c r="L742" s="19"/>
      <c r="M742" s="19"/>
      <c r="N742" s="19"/>
    </row>
    <row r="743" spans="9:14" ht="15.75" customHeight="1" x14ac:dyDescent="0.3">
      <c r="I743" s="19"/>
      <c r="J743" s="19"/>
      <c r="K743" s="19"/>
      <c r="L743" s="19"/>
      <c r="M743" s="19"/>
      <c r="N743" s="19"/>
    </row>
    <row r="744" spans="9:14" ht="15.75" customHeight="1" x14ac:dyDescent="0.3">
      <c r="I744" s="19"/>
      <c r="J744" s="19"/>
      <c r="K744" s="19"/>
      <c r="L744" s="19"/>
      <c r="M744" s="19"/>
      <c r="N744" s="19"/>
    </row>
    <row r="745" spans="9:14" ht="15.75" customHeight="1" x14ac:dyDescent="0.3">
      <c r="I745" s="19"/>
      <c r="J745" s="19"/>
      <c r="K745" s="19"/>
      <c r="L745" s="19"/>
      <c r="M745" s="19"/>
      <c r="N745" s="19"/>
    </row>
    <row r="746" spans="9:14" ht="15.75" customHeight="1" x14ac:dyDescent="0.3">
      <c r="I746" s="19"/>
      <c r="J746" s="19"/>
      <c r="K746" s="19"/>
      <c r="L746" s="19"/>
      <c r="M746" s="19"/>
      <c r="N746" s="19"/>
    </row>
    <row r="747" spans="9:14" ht="15.75" customHeight="1" x14ac:dyDescent="0.3">
      <c r="I747" s="19"/>
      <c r="J747" s="19"/>
      <c r="K747" s="19"/>
      <c r="L747" s="19"/>
      <c r="M747" s="19"/>
      <c r="N747" s="19"/>
    </row>
    <row r="748" spans="9:14" ht="15.75" customHeight="1" x14ac:dyDescent="0.3">
      <c r="I748" s="19"/>
      <c r="J748" s="19"/>
      <c r="K748" s="19"/>
      <c r="L748" s="19"/>
      <c r="M748" s="19"/>
      <c r="N748" s="19"/>
    </row>
    <row r="749" spans="9:14" ht="15.75" customHeight="1" x14ac:dyDescent="0.3">
      <c r="I749" s="19"/>
      <c r="J749" s="19"/>
      <c r="K749" s="19"/>
      <c r="L749" s="19"/>
      <c r="M749" s="19"/>
      <c r="N749" s="19"/>
    </row>
    <row r="750" spans="9:14" ht="15.75" customHeight="1" x14ac:dyDescent="0.3">
      <c r="I750" s="19"/>
      <c r="J750" s="19"/>
      <c r="K750" s="19"/>
      <c r="L750" s="19"/>
      <c r="M750" s="19"/>
      <c r="N750" s="19"/>
    </row>
    <row r="751" spans="9:14" ht="15.75" customHeight="1" x14ac:dyDescent="0.3">
      <c r="I751" s="19"/>
      <c r="J751" s="19"/>
      <c r="K751" s="19"/>
      <c r="L751" s="19"/>
      <c r="M751" s="19"/>
      <c r="N751" s="19"/>
    </row>
    <row r="752" spans="9:14" ht="15.75" customHeight="1" x14ac:dyDescent="0.3">
      <c r="I752" s="19"/>
      <c r="J752" s="19"/>
      <c r="K752" s="19"/>
      <c r="L752" s="19"/>
      <c r="M752" s="19"/>
      <c r="N752" s="19"/>
    </row>
    <row r="753" spans="9:14" ht="15.75" customHeight="1" x14ac:dyDescent="0.3">
      <c r="I753" s="19"/>
      <c r="J753" s="19"/>
      <c r="K753" s="19"/>
      <c r="L753" s="19"/>
      <c r="M753" s="19"/>
      <c r="N753" s="19"/>
    </row>
    <row r="754" spans="9:14" ht="15.75" customHeight="1" x14ac:dyDescent="0.3">
      <c r="I754" s="19"/>
      <c r="J754" s="19"/>
      <c r="K754" s="19"/>
      <c r="L754" s="19"/>
      <c r="M754" s="19"/>
      <c r="N754" s="19"/>
    </row>
    <row r="755" spans="9:14" ht="15.75" customHeight="1" x14ac:dyDescent="0.3">
      <c r="I755" s="19"/>
      <c r="J755" s="19"/>
      <c r="K755" s="19"/>
      <c r="L755" s="19"/>
      <c r="M755" s="19"/>
      <c r="N755" s="19"/>
    </row>
    <row r="756" spans="9:14" ht="15.75" customHeight="1" x14ac:dyDescent="0.3">
      <c r="I756" s="19"/>
      <c r="J756" s="19"/>
      <c r="K756" s="19"/>
      <c r="L756" s="19"/>
      <c r="M756" s="19"/>
      <c r="N756" s="19"/>
    </row>
    <row r="757" spans="9:14" ht="15.75" customHeight="1" x14ac:dyDescent="0.3">
      <c r="I757" s="19"/>
      <c r="J757" s="19"/>
      <c r="K757" s="19"/>
      <c r="L757" s="19"/>
      <c r="M757" s="19"/>
      <c r="N757" s="19"/>
    </row>
    <row r="758" spans="9:14" ht="15.75" customHeight="1" x14ac:dyDescent="0.3">
      <c r="I758" s="19"/>
      <c r="J758" s="19"/>
      <c r="K758" s="19"/>
      <c r="L758" s="19"/>
      <c r="M758" s="19"/>
      <c r="N758" s="19"/>
    </row>
    <row r="759" spans="9:14" ht="15.75" customHeight="1" x14ac:dyDescent="0.3">
      <c r="I759" s="19"/>
      <c r="J759" s="19"/>
      <c r="K759" s="19"/>
      <c r="L759" s="19"/>
      <c r="M759" s="19"/>
      <c r="N759" s="19"/>
    </row>
    <row r="760" spans="9:14" ht="15.75" customHeight="1" x14ac:dyDescent="0.3">
      <c r="I760" s="19"/>
      <c r="J760" s="19"/>
      <c r="K760" s="19"/>
      <c r="L760" s="19"/>
      <c r="M760" s="19"/>
      <c r="N760" s="19"/>
    </row>
    <row r="761" spans="9:14" ht="15.75" customHeight="1" x14ac:dyDescent="0.3">
      <c r="I761" s="19"/>
      <c r="J761" s="19"/>
      <c r="K761" s="19"/>
      <c r="L761" s="19"/>
      <c r="M761" s="19"/>
      <c r="N761" s="19"/>
    </row>
    <row r="762" spans="9:14" ht="15.75" customHeight="1" x14ac:dyDescent="0.3">
      <c r="I762" s="19"/>
      <c r="J762" s="19"/>
      <c r="K762" s="19"/>
      <c r="L762" s="19"/>
      <c r="M762" s="19"/>
      <c r="N762" s="19"/>
    </row>
    <row r="763" spans="9:14" ht="15.75" customHeight="1" x14ac:dyDescent="0.3">
      <c r="I763" s="19"/>
      <c r="J763" s="19"/>
      <c r="K763" s="19"/>
      <c r="L763" s="19"/>
      <c r="M763" s="19"/>
      <c r="N763" s="19"/>
    </row>
    <row r="764" spans="9:14" ht="15.75" customHeight="1" x14ac:dyDescent="0.3">
      <c r="I764" s="19"/>
      <c r="J764" s="19"/>
      <c r="K764" s="19"/>
      <c r="L764" s="19"/>
      <c r="M764" s="19"/>
      <c r="N764" s="19"/>
    </row>
    <row r="765" spans="9:14" ht="15.75" customHeight="1" x14ac:dyDescent="0.3">
      <c r="I765" s="19"/>
      <c r="J765" s="19"/>
      <c r="K765" s="19"/>
      <c r="L765" s="19"/>
      <c r="M765" s="19"/>
      <c r="N765" s="19"/>
    </row>
    <row r="766" spans="9:14" ht="15.75" customHeight="1" x14ac:dyDescent="0.3">
      <c r="I766" s="19"/>
      <c r="J766" s="19"/>
      <c r="K766" s="19"/>
      <c r="L766" s="19"/>
      <c r="M766" s="19"/>
      <c r="N766" s="19"/>
    </row>
    <row r="767" spans="9:14" ht="15.75" customHeight="1" x14ac:dyDescent="0.3">
      <c r="I767" s="19"/>
      <c r="J767" s="19"/>
      <c r="K767" s="19"/>
      <c r="L767" s="19"/>
      <c r="M767" s="19"/>
      <c r="N767" s="19"/>
    </row>
    <row r="768" spans="9:14" ht="15.75" customHeight="1" x14ac:dyDescent="0.3">
      <c r="I768" s="19"/>
      <c r="J768" s="19"/>
      <c r="K768" s="19"/>
      <c r="L768" s="19"/>
      <c r="M768" s="19"/>
      <c r="N768" s="19"/>
    </row>
    <row r="769" spans="9:14" ht="15.75" customHeight="1" x14ac:dyDescent="0.3">
      <c r="I769" s="19"/>
      <c r="J769" s="19"/>
      <c r="K769" s="19"/>
      <c r="L769" s="19"/>
      <c r="M769" s="19"/>
      <c r="N769" s="19"/>
    </row>
    <row r="770" spans="9:14" ht="15.75" customHeight="1" x14ac:dyDescent="0.3">
      <c r="I770" s="19"/>
      <c r="J770" s="19"/>
      <c r="K770" s="19"/>
      <c r="L770" s="19"/>
      <c r="M770" s="19"/>
      <c r="N770" s="19"/>
    </row>
    <row r="771" spans="9:14" ht="15.75" customHeight="1" x14ac:dyDescent="0.3">
      <c r="I771" s="19"/>
      <c r="J771" s="19"/>
      <c r="K771" s="19"/>
      <c r="L771" s="19"/>
      <c r="M771" s="19"/>
      <c r="N771" s="19"/>
    </row>
    <row r="772" spans="9:14" ht="15.75" customHeight="1" x14ac:dyDescent="0.3">
      <c r="I772" s="19"/>
      <c r="J772" s="19"/>
      <c r="K772" s="19"/>
      <c r="L772" s="19"/>
      <c r="M772" s="19"/>
      <c r="N772" s="19"/>
    </row>
    <row r="773" spans="9:14" ht="15.75" customHeight="1" x14ac:dyDescent="0.3">
      <c r="I773" s="19"/>
      <c r="J773" s="19"/>
      <c r="K773" s="19"/>
      <c r="L773" s="19"/>
      <c r="M773" s="19"/>
      <c r="N773" s="19"/>
    </row>
    <row r="774" spans="9:14" ht="15.75" customHeight="1" x14ac:dyDescent="0.3">
      <c r="I774" s="19"/>
      <c r="J774" s="19"/>
      <c r="K774" s="19"/>
      <c r="L774" s="19"/>
      <c r="M774" s="19"/>
      <c r="N774" s="19"/>
    </row>
    <row r="775" spans="9:14" ht="15.75" customHeight="1" x14ac:dyDescent="0.3">
      <c r="I775" s="19"/>
      <c r="J775" s="19"/>
      <c r="K775" s="19"/>
      <c r="L775" s="19"/>
      <c r="M775" s="19"/>
      <c r="N775" s="19"/>
    </row>
    <row r="776" spans="9:14" ht="15.75" customHeight="1" x14ac:dyDescent="0.3">
      <c r="I776" s="19"/>
      <c r="J776" s="19"/>
      <c r="K776" s="19"/>
      <c r="L776" s="19"/>
      <c r="M776" s="19"/>
      <c r="N776" s="19"/>
    </row>
    <row r="777" spans="9:14" ht="15.75" customHeight="1" x14ac:dyDescent="0.3">
      <c r="I777" s="19"/>
      <c r="J777" s="19"/>
      <c r="K777" s="19"/>
      <c r="L777" s="19"/>
      <c r="M777" s="19"/>
      <c r="N777" s="19"/>
    </row>
    <row r="778" spans="9:14" ht="15.75" customHeight="1" x14ac:dyDescent="0.3">
      <c r="I778" s="19"/>
      <c r="J778" s="19"/>
      <c r="K778" s="19"/>
      <c r="L778" s="19"/>
      <c r="M778" s="19"/>
      <c r="N778" s="19"/>
    </row>
    <row r="779" spans="9:14" ht="15.75" customHeight="1" x14ac:dyDescent="0.3">
      <c r="I779" s="19"/>
      <c r="J779" s="19"/>
      <c r="K779" s="19"/>
      <c r="L779" s="19"/>
      <c r="M779" s="19"/>
      <c r="N779" s="19"/>
    </row>
    <row r="780" spans="9:14" ht="15.75" customHeight="1" x14ac:dyDescent="0.3">
      <c r="I780" s="19"/>
      <c r="J780" s="19"/>
      <c r="K780" s="19"/>
      <c r="L780" s="19"/>
      <c r="M780" s="19"/>
      <c r="N780" s="19"/>
    </row>
    <row r="781" spans="9:14" ht="15.75" customHeight="1" x14ac:dyDescent="0.3">
      <c r="I781" s="19"/>
      <c r="J781" s="19"/>
      <c r="K781" s="19"/>
      <c r="L781" s="19"/>
      <c r="M781" s="19"/>
      <c r="N781" s="19"/>
    </row>
    <row r="782" spans="9:14" ht="15.75" customHeight="1" x14ac:dyDescent="0.3">
      <c r="I782" s="19"/>
      <c r="J782" s="19"/>
      <c r="K782" s="19"/>
      <c r="L782" s="19"/>
      <c r="M782" s="19"/>
      <c r="N782" s="19"/>
    </row>
    <row r="783" spans="9:14" ht="15.75" customHeight="1" x14ac:dyDescent="0.3">
      <c r="I783" s="19"/>
      <c r="J783" s="19"/>
      <c r="K783" s="19"/>
      <c r="L783" s="19"/>
      <c r="M783" s="19"/>
      <c r="N783" s="19"/>
    </row>
    <row r="784" spans="9:14" ht="15.75" customHeight="1" x14ac:dyDescent="0.3">
      <c r="I784" s="19"/>
      <c r="J784" s="19"/>
      <c r="K784" s="19"/>
      <c r="L784" s="19"/>
      <c r="M784" s="19"/>
      <c r="N784" s="19"/>
    </row>
    <row r="785" spans="9:14" ht="15.75" customHeight="1" x14ac:dyDescent="0.3">
      <c r="I785" s="19"/>
      <c r="J785" s="19"/>
      <c r="K785" s="19"/>
      <c r="L785" s="19"/>
      <c r="M785" s="19"/>
      <c r="N785" s="19"/>
    </row>
    <row r="786" spans="9:14" ht="15.75" customHeight="1" x14ac:dyDescent="0.3">
      <c r="I786" s="19"/>
      <c r="J786" s="19"/>
      <c r="K786" s="19"/>
      <c r="L786" s="19"/>
      <c r="M786" s="19"/>
      <c r="N786" s="19"/>
    </row>
    <row r="787" spans="9:14" ht="15.75" customHeight="1" x14ac:dyDescent="0.3">
      <c r="I787" s="19"/>
      <c r="J787" s="19"/>
      <c r="K787" s="19"/>
      <c r="L787" s="19"/>
      <c r="M787" s="19"/>
      <c r="N787" s="19"/>
    </row>
    <row r="788" spans="9:14" ht="15.75" customHeight="1" x14ac:dyDescent="0.3">
      <c r="I788" s="19"/>
      <c r="J788" s="19"/>
      <c r="K788" s="19"/>
      <c r="L788" s="19"/>
      <c r="M788" s="19"/>
      <c r="N788" s="19"/>
    </row>
    <row r="789" spans="9:14" ht="15.75" customHeight="1" x14ac:dyDescent="0.3">
      <c r="I789" s="19"/>
      <c r="J789" s="19"/>
      <c r="K789" s="19"/>
      <c r="L789" s="19"/>
      <c r="M789" s="19"/>
      <c r="N789" s="19"/>
    </row>
    <row r="790" spans="9:14" ht="15.75" customHeight="1" x14ac:dyDescent="0.3">
      <c r="I790" s="19"/>
      <c r="J790" s="19"/>
      <c r="K790" s="19"/>
      <c r="L790" s="19"/>
      <c r="M790" s="19"/>
      <c r="N790" s="19"/>
    </row>
    <row r="791" spans="9:14" ht="15.75" customHeight="1" x14ac:dyDescent="0.3">
      <c r="I791" s="19"/>
      <c r="J791" s="19"/>
      <c r="K791" s="19"/>
      <c r="L791" s="19"/>
      <c r="M791" s="19"/>
      <c r="N791" s="19"/>
    </row>
    <row r="792" spans="9:14" ht="15.75" customHeight="1" x14ac:dyDescent="0.3">
      <c r="I792" s="19"/>
      <c r="J792" s="19"/>
      <c r="K792" s="19"/>
      <c r="L792" s="19"/>
      <c r="M792" s="19"/>
      <c r="N792" s="19"/>
    </row>
    <row r="793" spans="9:14" ht="15.75" customHeight="1" x14ac:dyDescent="0.3">
      <c r="I793" s="19"/>
      <c r="J793" s="19"/>
      <c r="K793" s="19"/>
      <c r="L793" s="19"/>
      <c r="M793" s="19"/>
      <c r="N793" s="19"/>
    </row>
    <row r="794" spans="9:14" ht="15.75" customHeight="1" x14ac:dyDescent="0.3">
      <c r="I794" s="19"/>
      <c r="J794" s="19"/>
      <c r="K794" s="19"/>
      <c r="L794" s="19"/>
      <c r="M794" s="19"/>
      <c r="N794" s="19"/>
    </row>
    <row r="795" spans="9:14" ht="15.75" customHeight="1" x14ac:dyDescent="0.3">
      <c r="I795" s="19"/>
      <c r="J795" s="19"/>
      <c r="K795" s="19"/>
      <c r="L795" s="19"/>
      <c r="M795" s="19"/>
      <c r="N795" s="19"/>
    </row>
    <row r="796" spans="9:14" ht="15.75" customHeight="1" x14ac:dyDescent="0.3">
      <c r="I796" s="19"/>
      <c r="J796" s="19"/>
      <c r="K796" s="19"/>
      <c r="L796" s="19"/>
      <c r="M796" s="19"/>
      <c r="N796" s="19"/>
    </row>
    <row r="797" spans="9:14" ht="15.75" customHeight="1" x14ac:dyDescent="0.3">
      <c r="I797" s="19"/>
      <c r="J797" s="19"/>
      <c r="K797" s="19"/>
      <c r="L797" s="19"/>
      <c r="M797" s="19"/>
      <c r="N797" s="19"/>
    </row>
    <row r="798" spans="9:14" ht="15.75" customHeight="1" x14ac:dyDescent="0.3">
      <c r="I798" s="19"/>
      <c r="J798" s="19"/>
      <c r="K798" s="19"/>
      <c r="L798" s="19"/>
      <c r="M798" s="19"/>
      <c r="N798" s="19"/>
    </row>
    <row r="799" spans="9:14" ht="15.75" customHeight="1" x14ac:dyDescent="0.3">
      <c r="I799" s="19"/>
      <c r="J799" s="19"/>
      <c r="K799" s="19"/>
      <c r="L799" s="19"/>
      <c r="M799" s="19"/>
      <c r="N799" s="19"/>
    </row>
    <row r="800" spans="9:14" ht="15.75" customHeight="1" x14ac:dyDescent="0.3">
      <c r="I800" s="19"/>
      <c r="J800" s="19"/>
      <c r="K800" s="19"/>
      <c r="L800" s="19"/>
      <c r="M800" s="19"/>
      <c r="N800" s="19"/>
    </row>
    <row r="801" spans="9:14" ht="15.75" customHeight="1" x14ac:dyDescent="0.3">
      <c r="I801" s="19"/>
      <c r="J801" s="19"/>
      <c r="K801" s="19"/>
      <c r="L801" s="19"/>
      <c r="M801" s="19"/>
      <c r="N801" s="19"/>
    </row>
    <row r="802" spans="9:14" ht="15.75" customHeight="1" x14ac:dyDescent="0.3">
      <c r="I802" s="19"/>
      <c r="J802" s="19"/>
      <c r="K802" s="19"/>
      <c r="L802" s="19"/>
      <c r="M802" s="19"/>
      <c r="N802" s="19"/>
    </row>
    <row r="803" spans="9:14" ht="15.75" customHeight="1" x14ac:dyDescent="0.3">
      <c r="I803" s="19"/>
      <c r="J803" s="19"/>
      <c r="K803" s="19"/>
      <c r="L803" s="19"/>
      <c r="M803" s="19"/>
      <c r="N803" s="19"/>
    </row>
    <row r="804" spans="9:14" ht="15.75" customHeight="1" x14ac:dyDescent="0.3">
      <c r="I804" s="19"/>
      <c r="J804" s="19"/>
      <c r="K804" s="19"/>
      <c r="L804" s="19"/>
      <c r="M804" s="19"/>
      <c r="N804" s="19"/>
    </row>
    <row r="805" spans="9:14" ht="15.75" customHeight="1" x14ac:dyDescent="0.3">
      <c r="I805" s="19"/>
      <c r="J805" s="19"/>
      <c r="K805" s="19"/>
      <c r="L805" s="19"/>
      <c r="M805" s="19"/>
      <c r="N805" s="19"/>
    </row>
    <row r="806" spans="9:14" ht="15.75" customHeight="1" x14ac:dyDescent="0.3">
      <c r="I806" s="19"/>
      <c r="J806" s="19"/>
      <c r="K806" s="19"/>
      <c r="L806" s="19"/>
      <c r="M806" s="19"/>
      <c r="N806" s="19"/>
    </row>
    <row r="807" spans="9:14" ht="15.75" customHeight="1" x14ac:dyDescent="0.3">
      <c r="I807" s="19"/>
      <c r="J807" s="19"/>
      <c r="K807" s="19"/>
      <c r="L807" s="19"/>
      <c r="M807" s="19"/>
      <c r="N807" s="19"/>
    </row>
    <row r="808" spans="9:14" ht="15.75" customHeight="1" x14ac:dyDescent="0.3">
      <c r="I808" s="19"/>
      <c r="J808" s="19"/>
      <c r="K808" s="19"/>
      <c r="L808" s="19"/>
      <c r="M808" s="19"/>
      <c r="N808" s="19"/>
    </row>
    <row r="809" spans="9:14" ht="15.75" customHeight="1" x14ac:dyDescent="0.3">
      <c r="I809" s="19"/>
      <c r="J809" s="19"/>
      <c r="K809" s="19"/>
      <c r="L809" s="19"/>
      <c r="M809" s="19"/>
      <c r="N809" s="19"/>
    </row>
    <row r="810" spans="9:14" ht="15.75" customHeight="1" x14ac:dyDescent="0.3">
      <c r="I810" s="19"/>
      <c r="J810" s="19"/>
      <c r="K810" s="19"/>
      <c r="L810" s="19"/>
      <c r="M810" s="19"/>
      <c r="N810" s="19"/>
    </row>
    <row r="811" spans="9:14" ht="15.75" customHeight="1" x14ac:dyDescent="0.3">
      <c r="I811" s="19"/>
      <c r="J811" s="19"/>
      <c r="K811" s="19"/>
      <c r="L811" s="19"/>
      <c r="M811" s="19"/>
      <c r="N811" s="19"/>
    </row>
    <row r="812" spans="9:14" ht="15.75" customHeight="1" x14ac:dyDescent="0.3">
      <c r="I812" s="19"/>
      <c r="J812" s="19"/>
      <c r="K812" s="19"/>
      <c r="L812" s="19"/>
      <c r="M812" s="19"/>
      <c r="N812" s="19"/>
    </row>
    <row r="813" spans="9:14" ht="15.75" customHeight="1" x14ac:dyDescent="0.3">
      <c r="I813" s="19"/>
      <c r="J813" s="19"/>
      <c r="K813" s="19"/>
      <c r="L813" s="19"/>
      <c r="M813" s="19"/>
      <c r="N813" s="19"/>
    </row>
    <row r="814" spans="9:14" ht="15.75" customHeight="1" x14ac:dyDescent="0.3">
      <c r="I814" s="19"/>
      <c r="J814" s="19"/>
      <c r="K814" s="19"/>
      <c r="L814" s="19"/>
      <c r="M814" s="19"/>
      <c r="N814" s="19"/>
    </row>
    <row r="815" spans="9:14" ht="15.75" customHeight="1" x14ac:dyDescent="0.3">
      <c r="I815" s="19"/>
      <c r="J815" s="19"/>
      <c r="K815" s="19"/>
      <c r="L815" s="19"/>
      <c r="M815" s="19"/>
      <c r="N815" s="19"/>
    </row>
    <row r="816" spans="9:14" ht="15.75" customHeight="1" x14ac:dyDescent="0.3">
      <c r="I816" s="19"/>
      <c r="J816" s="19"/>
      <c r="K816" s="19"/>
      <c r="L816" s="19"/>
      <c r="M816" s="19"/>
      <c r="N816" s="19"/>
    </row>
    <row r="817" spans="9:14" ht="15.75" customHeight="1" x14ac:dyDescent="0.3">
      <c r="I817" s="19"/>
      <c r="J817" s="19"/>
      <c r="K817" s="19"/>
      <c r="L817" s="19"/>
      <c r="M817" s="19"/>
      <c r="N817" s="19"/>
    </row>
    <row r="818" spans="9:14" ht="15.75" customHeight="1" x14ac:dyDescent="0.3">
      <c r="I818" s="19"/>
      <c r="J818" s="19"/>
      <c r="K818" s="19"/>
      <c r="L818" s="19"/>
      <c r="M818" s="19"/>
      <c r="N818" s="19"/>
    </row>
    <row r="819" spans="9:14" ht="15.75" customHeight="1" x14ac:dyDescent="0.3">
      <c r="I819" s="19"/>
      <c r="J819" s="19"/>
      <c r="K819" s="19"/>
      <c r="L819" s="19"/>
      <c r="M819" s="19"/>
      <c r="N819" s="19"/>
    </row>
    <row r="820" spans="9:14" ht="15.75" customHeight="1" x14ac:dyDescent="0.3">
      <c r="I820" s="19"/>
      <c r="J820" s="19"/>
      <c r="K820" s="19"/>
      <c r="L820" s="19"/>
      <c r="M820" s="19"/>
      <c r="N820" s="19"/>
    </row>
    <row r="821" spans="9:14" ht="15.75" customHeight="1" x14ac:dyDescent="0.3">
      <c r="I821" s="19"/>
      <c r="J821" s="19"/>
      <c r="K821" s="19"/>
      <c r="L821" s="19"/>
      <c r="M821" s="19"/>
      <c r="N821" s="19"/>
    </row>
    <row r="822" spans="9:14" ht="15.75" customHeight="1" x14ac:dyDescent="0.3">
      <c r="I822" s="19"/>
      <c r="J822" s="19"/>
      <c r="K822" s="19"/>
      <c r="L822" s="19"/>
      <c r="M822" s="19"/>
      <c r="N822" s="19"/>
    </row>
    <row r="823" spans="9:14" ht="15.75" customHeight="1" x14ac:dyDescent="0.3">
      <c r="I823" s="19"/>
      <c r="J823" s="19"/>
      <c r="K823" s="19"/>
      <c r="L823" s="19"/>
      <c r="M823" s="19"/>
      <c r="N823" s="19"/>
    </row>
    <row r="824" spans="9:14" ht="15.75" customHeight="1" x14ac:dyDescent="0.3">
      <c r="I824" s="19"/>
      <c r="J824" s="19"/>
      <c r="K824" s="19"/>
      <c r="L824" s="19"/>
      <c r="M824" s="19"/>
      <c r="N824" s="19"/>
    </row>
    <row r="825" spans="9:14" ht="15.75" customHeight="1" x14ac:dyDescent="0.3">
      <c r="I825" s="19"/>
      <c r="J825" s="19"/>
      <c r="K825" s="19"/>
      <c r="L825" s="19"/>
      <c r="M825" s="19"/>
      <c r="N825" s="19"/>
    </row>
    <row r="826" spans="9:14" ht="15.75" customHeight="1" x14ac:dyDescent="0.3">
      <c r="I826" s="19"/>
      <c r="J826" s="19"/>
      <c r="K826" s="19"/>
      <c r="L826" s="19"/>
      <c r="M826" s="19"/>
      <c r="N826" s="19"/>
    </row>
    <row r="827" spans="9:14" ht="15.75" customHeight="1" x14ac:dyDescent="0.3">
      <c r="I827" s="19"/>
      <c r="J827" s="19"/>
      <c r="K827" s="19"/>
      <c r="L827" s="19"/>
      <c r="M827" s="19"/>
      <c r="N827" s="19"/>
    </row>
    <row r="828" spans="9:14" ht="15.75" customHeight="1" x14ac:dyDescent="0.3">
      <c r="I828" s="19"/>
      <c r="J828" s="19"/>
      <c r="K828" s="19"/>
      <c r="L828" s="19"/>
      <c r="M828" s="19"/>
      <c r="N828" s="19"/>
    </row>
    <row r="829" spans="9:14" ht="15.75" customHeight="1" x14ac:dyDescent="0.3">
      <c r="I829" s="19"/>
      <c r="J829" s="19"/>
      <c r="K829" s="19"/>
      <c r="L829" s="19"/>
      <c r="M829" s="19"/>
      <c r="N829" s="19"/>
    </row>
    <row r="830" spans="9:14" ht="15.75" customHeight="1" x14ac:dyDescent="0.3">
      <c r="I830" s="19"/>
      <c r="J830" s="19"/>
      <c r="K830" s="19"/>
      <c r="L830" s="19"/>
      <c r="M830" s="19"/>
      <c r="N830" s="19"/>
    </row>
    <row r="831" spans="9:14" ht="15.75" customHeight="1" x14ac:dyDescent="0.3">
      <c r="I831" s="19"/>
      <c r="J831" s="19"/>
      <c r="K831" s="19"/>
      <c r="L831" s="19"/>
      <c r="M831" s="19"/>
      <c r="N831" s="19"/>
    </row>
    <row r="832" spans="9:14" ht="15.75" customHeight="1" x14ac:dyDescent="0.3">
      <c r="I832" s="19"/>
      <c r="J832" s="19"/>
      <c r="K832" s="19"/>
      <c r="L832" s="19"/>
      <c r="M832" s="19"/>
      <c r="N832" s="19"/>
    </row>
    <row r="833" spans="9:14" ht="15.75" customHeight="1" x14ac:dyDescent="0.3">
      <c r="I833" s="19"/>
      <c r="J833" s="19"/>
      <c r="K833" s="19"/>
      <c r="L833" s="19"/>
      <c r="M833" s="19"/>
      <c r="N833" s="19"/>
    </row>
    <row r="834" spans="9:14" ht="15.75" customHeight="1" x14ac:dyDescent="0.3">
      <c r="I834" s="19"/>
      <c r="J834" s="19"/>
      <c r="K834" s="19"/>
      <c r="L834" s="19"/>
      <c r="M834" s="19"/>
      <c r="N834" s="19"/>
    </row>
    <row r="835" spans="9:14" ht="15.75" customHeight="1" x14ac:dyDescent="0.3">
      <c r="I835" s="19"/>
      <c r="J835" s="19"/>
      <c r="K835" s="19"/>
      <c r="L835" s="19"/>
      <c r="M835" s="19"/>
      <c r="N835" s="19"/>
    </row>
    <row r="836" spans="9:14" ht="15.75" customHeight="1" x14ac:dyDescent="0.3">
      <c r="I836" s="19"/>
      <c r="J836" s="19"/>
      <c r="K836" s="19"/>
      <c r="L836" s="19"/>
      <c r="M836" s="19"/>
      <c r="N836" s="19"/>
    </row>
    <row r="837" spans="9:14" ht="15.75" customHeight="1" x14ac:dyDescent="0.3">
      <c r="I837" s="19"/>
      <c r="J837" s="19"/>
      <c r="K837" s="19"/>
      <c r="L837" s="19"/>
      <c r="M837" s="19"/>
      <c r="N837" s="19"/>
    </row>
    <row r="838" spans="9:14" ht="15.75" customHeight="1" x14ac:dyDescent="0.3">
      <c r="I838" s="19"/>
      <c r="J838" s="19"/>
      <c r="K838" s="19"/>
      <c r="L838" s="19"/>
      <c r="M838" s="19"/>
      <c r="N838" s="19"/>
    </row>
    <row r="839" spans="9:14" ht="15.75" customHeight="1" x14ac:dyDescent="0.3">
      <c r="I839" s="19"/>
      <c r="J839" s="19"/>
      <c r="K839" s="19"/>
      <c r="L839" s="19"/>
      <c r="M839" s="19"/>
      <c r="N839" s="19"/>
    </row>
    <row r="840" spans="9:14" ht="15.75" customHeight="1" x14ac:dyDescent="0.3">
      <c r="I840" s="19"/>
      <c r="J840" s="19"/>
      <c r="K840" s="19"/>
      <c r="L840" s="19"/>
      <c r="M840" s="19"/>
      <c r="N840" s="19"/>
    </row>
    <row r="841" spans="9:14" ht="15.75" customHeight="1" x14ac:dyDescent="0.3">
      <c r="I841" s="19"/>
      <c r="J841" s="19"/>
      <c r="K841" s="19"/>
      <c r="L841" s="19"/>
      <c r="M841" s="19"/>
      <c r="N841" s="19"/>
    </row>
    <row r="842" spans="9:14" ht="15.75" customHeight="1" x14ac:dyDescent="0.3">
      <c r="I842" s="19"/>
      <c r="J842" s="19"/>
      <c r="K842" s="19"/>
      <c r="L842" s="19"/>
      <c r="M842" s="19"/>
      <c r="N842" s="19"/>
    </row>
    <row r="843" spans="9:14" ht="15.75" customHeight="1" x14ac:dyDescent="0.3">
      <c r="I843" s="19"/>
      <c r="J843" s="19"/>
      <c r="K843" s="19"/>
      <c r="L843" s="19"/>
      <c r="M843" s="19"/>
      <c r="N843" s="19"/>
    </row>
    <row r="844" spans="9:14" ht="15.75" customHeight="1" x14ac:dyDescent="0.3">
      <c r="I844" s="19"/>
      <c r="J844" s="19"/>
      <c r="K844" s="19"/>
      <c r="L844" s="19"/>
      <c r="M844" s="19"/>
      <c r="N844" s="19"/>
    </row>
    <row r="845" spans="9:14" ht="15.75" customHeight="1" x14ac:dyDescent="0.3">
      <c r="I845" s="19"/>
      <c r="J845" s="19"/>
      <c r="K845" s="19"/>
      <c r="L845" s="19"/>
      <c r="M845" s="19"/>
      <c r="N845" s="19"/>
    </row>
    <row r="846" spans="9:14" ht="15.75" customHeight="1" x14ac:dyDescent="0.3">
      <c r="I846" s="19"/>
      <c r="J846" s="19"/>
      <c r="K846" s="19"/>
      <c r="L846" s="19"/>
      <c r="M846" s="19"/>
      <c r="N846" s="19"/>
    </row>
    <row r="847" spans="9:14" ht="15.75" customHeight="1" x14ac:dyDescent="0.3">
      <c r="I847" s="19"/>
      <c r="J847" s="19"/>
      <c r="K847" s="19"/>
      <c r="L847" s="19"/>
      <c r="M847" s="19"/>
      <c r="N847" s="19"/>
    </row>
    <row r="848" spans="9:14" ht="15.75" customHeight="1" x14ac:dyDescent="0.3">
      <c r="I848" s="19"/>
      <c r="J848" s="19"/>
      <c r="K848" s="19"/>
      <c r="L848" s="19"/>
      <c r="M848" s="19"/>
      <c r="N848" s="19"/>
    </row>
    <row r="849" spans="9:14" ht="15.75" customHeight="1" x14ac:dyDescent="0.3">
      <c r="I849" s="19"/>
      <c r="J849" s="19"/>
      <c r="K849" s="19"/>
      <c r="L849" s="19"/>
      <c r="M849" s="19"/>
      <c r="N849" s="19"/>
    </row>
    <row r="850" spans="9:14" ht="15.75" customHeight="1" x14ac:dyDescent="0.3">
      <c r="I850" s="19"/>
      <c r="J850" s="19"/>
      <c r="K850" s="19"/>
      <c r="L850" s="19"/>
      <c r="M850" s="19"/>
      <c r="N850" s="19"/>
    </row>
    <row r="851" spans="9:14" ht="15.75" customHeight="1" x14ac:dyDescent="0.3">
      <c r="I851" s="19"/>
      <c r="J851" s="19"/>
      <c r="K851" s="19"/>
      <c r="L851" s="19"/>
      <c r="M851" s="19"/>
      <c r="N851" s="19"/>
    </row>
    <row r="852" spans="9:14" ht="15.75" customHeight="1" x14ac:dyDescent="0.3">
      <c r="I852" s="19"/>
      <c r="J852" s="19"/>
      <c r="K852" s="19"/>
      <c r="L852" s="19"/>
      <c r="M852" s="19"/>
      <c r="N852" s="19"/>
    </row>
    <row r="853" spans="9:14" ht="15.75" customHeight="1" x14ac:dyDescent="0.3">
      <c r="I853" s="19"/>
      <c r="J853" s="19"/>
      <c r="K853" s="19"/>
      <c r="L853" s="19"/>
      <c r="M853" s="19"/>
      <c r="N853" s="19"/>
    </row>
    <row r="854" spans="9:14" ht="15.75" customHeight="1" x14ac:dyDescent="0.3">
      <c r="I854" s="19"/>
      <c r="J854" s="19"/>
      <c r="K854" s="19"/>
      <c r="L854" s="19"/>
      <c r="M854" s="19"/>
      <c r="N854" s="19"/>
    </row>
    <row r="855" spans="9:14" ht="15.75" customHeight="1" x14ac:dyDescent="0.3">
      <c r="I855" s="19"/>
      <c r="J855" s="19"/>
      <c r="K855" s="19"/>
      <c r="L855" s="19"/>
      <c r="M855" s="19"/>
      <c r="N855" s="19"/>
    </row>
    <row r="856" spans="9:14" ht="15.75" customHeight="1" x14ac:dyDescent="0.3">
      <c r="I856" s="19"/>
      <c r="J856" s="19"/>
      <c r="K856" s="19"/>
      <c r="L856" s="19"/>
      <c r="M856" s="19"/>
      <c r="N856" s="19"/>
    </row>
    <row r="857" spans="9:14" ht="15.75" customHeight="1" x14ac:dyDescent="0.3">
      <c r="I857" s="19"/>
      <c r="J857" s="19"/>
      <c r="K857" s="19"/>
      <c r="L857" s="19"/>
      <c r="M857" s="19"/>
      <c r="N857" s="19"/>
    </row>
    <row r="858" spans="9:14" ht="15.75" customHeight="1" x14ac:dyDescent="0.3">
      <c r="I858" s="19"/>
      <c r="J858" s="19"/>
      <c r="K858" s="19"/>
      <c r="L858" s="19"/>
      <c r="M858" s="19"/>
      <c r="N858" s="19"/>
    </row>
    <row r="859" spans="9:14" ht="15.75" customHeight="1" x14ac:dyDescent="0.3">
      <c r="I859" s="19"/>
      <c r="J859" s="19"/>
      <c r="K859" s="19"/>
      <c r="L859" s="19"/>
      <c r="M859" s="19"/>
      <c r="N859" s="19"/>
    </row>
    <row r="860" spans="9:14" ht="15.75" customHeight="1" x14ac:dyDescent="0.3">
      <c r="I860" s="19"/>
      <c r="J860" s="19"/>
      <c r="K860" s="19"/>
      <c r="L860" s="19"/>
      <c r="M860" s="19"/>
      <c r="N860" s="19"/>
    </row>
    <row r="861" spans="9:14" ht="15.75" customHeight="1" x14ac:dyDescent="0.3">
      <c r="I861" s="19"/>
      <c r="J861" s="19"/>
      <c r="K861" s="19"/>
      <c r="L861" s="19"/>
      <c r="M861" s="19"/>
      <c r="N861" s="19"/>
    </row>
    <row r="862" spans="9:14" ht="15.75" customHeight="1" x14ac:dyDescent="0.3">
      <c r="I862" s="19"/>
      <c r="J862" s="19"/>
      <c r="K862" s="19"/>
      <c r="L862" s="19"/>
      <c r="M862" s="19"/>
      <c r="N862" s="19"/>
    </row>
    <row r="863" spans="9:14" ht="15.75" customHeight="1" x14ac:dyDescent="0.3">
      <c r="I863" s="19"/>
      <c r="J863" s="19"/>
      <c r="K863" s="19"/>
      <c r="L863" s="19"/>
      <c r="M863" s="19"/>
      <c r="N863" s="19"/>
    </row>
    <row r="864" spans="9:14" ht="15.75" customHeight="1" x14ac:dyDescent="0.3">
      <c r="I864" s="19"/>
      <c r="J864" s="19"/>
      <c r="K864" s="19"/>
      <c r="L864" s="19"/>
      <c r="M864" s="19"/>
      <c r="N864" s="19"/>
    </row>
    <row r="865" spans="9:14" ht="15.75" customHeight="1" x14ac:dyDescent="0.3">
      <c r="I865" s="19"/>
      <c r="J865" s="19"/>
      <c r="K865" s="19"/>
      <c r="L865" s="19"/>
      <c r="M865" s="19"/>
      <c r="N865" s="19"/>
    </row>
    <row r="866" spans="9:14" ht="15.75" customHeight="1" x14ac:dyDescent="0.3">
      <c r="I866" s="19"/>
      <c r="J866" s="19"/>
      <c r="K866" s="19"/>
      <c r="L866" s="19"/>
      <c r="M866" s="19"/>
      <c r="N866" s="19"/>
    </row>
    <row r="867" spans="9:14" ht="15.75" customHeight="1" x14ac:dyDescent="0.3">
      <c r="I867" s="19"/>
      <c r="J867" s="19"/>
      <c r="K867" s="19"/>
      <c r="L867" s="19"/>
      <c r="M867" s="19"/>
      <c r="N867" s="19"/>
    </row>
    <row r="868" spans="9:14" ht="15.75" customHeight="1" x14ac:dyDescent="0.3">
      <c r="I868" s="19"/>
      <c r="J868" s="19"/>
      <c r="K868" s="19"/>
      <c r="L868" s="19"/>
      <c r="M868" s="19"/>
      <c r="N868" s="19"/>
    </row>
    <row r="869" spans="9:14" ht="15.75" customHeight="1" x14ac:dyDescent="0.3">
      <c r="I869" s="19"/>
      <c r="J869" s="19"/>
      <c r="K869" s="19"/>
      <c r="L869" s="19"/>
      <c r="M869" s="19"/>
      <c r="N869" s="19"/>
    </row>
    <row r="870" spans="9:14" ht="15.75" customHeight="1" x14ac:dyDescent="0.3">
      <c r="I870" s="19"/>
      <c r="J870" s="19"/>
      <c r="K870" s="19"/>
      <c r="L870" s="19"/>
      <c r="M870" s="19"/>
      <c r="N870" s="19"/>
    </row>
    <row r="871" spans="9:14" ht="15.75" customHeight="1" x14ac:dyDescent="0.3">
      <c r="I871" s="19"/>
      <c r="J871" s="19"/>
      <c r="K871" s="19"/>
      <c r="L871" s="19"/>
      <c r="M871" s="19"/>
      <c r="N871" s="19"/>
    </row>
    <row r="872" spans="9:14" ht="15.75" customHeight="1" x14ac:dyDescent="0.3">
      <c r="I872" s="19"/>
      <c r="J872" s="19"/>
      <c r="K872" s="19"/>
      <c r="L872" s="19"/>
      <c r="M872" s="19"/>
      <c r="N872" s="19"/>
    </row>
    <row r="873" spans="9:14" ht="15.75" customHeight="1" x14ac:dyDescent="0.3">
      <c r="I873" s="19"/>
      <c r="J873" s="19"/>
      <c r="K873" s="19"/>
      <c r="L873" s="19"/>
      <c r="M873" s="19"/>
      <c r="N873" s="19"/>
    </row>
    <row r="874" spans="9:14" ht="15.75" customHeight="1" x14ac:dyDescent="0.3">
      <c r="I874" s="19"/>
      <c r="J874" s="19"/>
      <c r="K874" s="19"/>
      <c r="L874" s="19"/>
      <c r="M874" s="19"/>
      <c r="N874" s="19"/>
    </row>
    <row r="875" spans="9:14" ht="15.75" customHeight="1" x14ac:dyDescent="0.3">
      <c r="I875" s="19"/>
      <c r="J875" s="19"/>
      <c r="K875" s="19"/>
      <c r="L875" s="19"/>
      <c r="M875" s="19"/>
      <c r="N875" s="19"/>
    </row>
    <row r="876" spans="9:14" ht="15.75" customHeight="1" x14ac:dyDescent="0.3">
      <c r="I876" s="19"/>
      <c r="J876" s="19"/>
      <c r="K876" s="19"/>
      <c r="L876" s="19"/>
      <c r="M876" s="19"/>
      <c r="N876" s="19"/>
    </row>
    <row r="877" spans="9:14" ht="15.75" customHeight="1" x14ac:dyDescent="0.3">
      <c r="I877" s="19"/>
      <c r="J877" s="19"/>
      <c r="K877" s="19"/>
      <c r="L877" s="19"/>
      <c r="M877" s="19"/>
      <c r="N877" s="19"/>
    </row>
    <row r="878" spans="9:14" ht="15.75" customHeight="1" x14ac:dyDescent="0.3">
      <c r="I878" s="19"/>
      <c r="J878" s="19"/>
      <c r="K878" s="19"/>
      <c r="L878" s="19"/>
      <c r="M878" s="19"/>
      <c r="N878" s="19"/>
    </row>
    <row r="879" spans="9:14" ht="15.75" customHeight="1" x14ac:dyDescent="0.3">
      <c r="I879" s="19"/>
      <c r="J879" s="19"/>
      <c r="K879" s="19"/>
      <c r="L879" s="19"/>
      <c r="M879" s="19"/>
      <c r="N879" s="19"/>
    </row>
    <row r="880" spans="9:14" ht="15.75" customHeight="1" x14ac:dyDescent="0.3">
      <c r="I880" s="19"/>
      <c r="J880" s="19"/>
      <c r="K880" s="19"/>
      <c r="L880" s="19"/>
      <c r="M880" s="19"/>
      <c r="N880" s="19"/>
    </row>
    <row r="881" spans="9:14" ht="15.75" customHeight="1" x14ac:dyDescent="0.3">
      <c r="I881" s="19"/>
      <c r="J881" s="19"/>
      <c r="K881" s="19"/>
      <c r="L881" s="19"/>
      <c r="M881" s="19"/>
      <c r="N881" s="19"/>
    </row>
    <row r="882" spans="9:14" ht="15.75" customHeight="1" x14ac:dyDescent="0.3">
      <c r="I882" s="19"/>
      <c r="J882" s="19"/>
      <c r="K882" s="19"/>
      <c r="L882" s="19"/>
      <c r="M882" s="19"/>
      <c r="N882" s="19"/>
    </row>
    <row r="883" spans="9:14" ht="15.75" customHeight="1" x14ac:dyDescent="0.3">
      <c r="I883" s="19"/>
      <c r="J883" s="19"/>
      <c r="K883" s="19"/>
      <c r="L883" s="19"/>
      <c r="M883" s="19"/>
      <c r="N883" s="19"/>
    </row>
    <row r="884" spans="9:14" ht="15.75" customHeight="1" x14ac:dyDescent="0.3">
      <c r="I884" s="19"/>
      <c r="J884" s="19"/>
      <c r="K884" s="19"/>
      <c r="L884" s="19"/>
      <c r="M884" s="19"/>
      <c r="N884" s="19"/>
    </row>
    <row r="885" spans="9:14" ht="15.75" customHeight="1" x14ac:dyDescent="0.3">
      <c r="I885" s="19"/>
      <c r="J885" s="19"/>
      <c r="K885" s="19"/>
      <c r="L885" s="19"/>
      <c r="M885" s="19"/>
      <c r="N885" s="19"/>
    </row>
    <row r="886" spans="9:14" ht="15.75" customHeight="1" x14ac:dyDescent="0.3">
      <c r="I886" s="19"/>
      <c r="J886" s="19"/>
      <c r="K886" s="19"/>
      <c r="L886" s="19"/>
      <c r="M886" s="19"/>
      <c r="N886" s="19"/>
    </row>
    <row r="887" spans="9:14" ht="15.75" customHeight="1" x14ac:dyDescent="0.3">
      <c r="I887" s="19"/>
      <c r="J887" s="19"/>
      <c r="K887" s="19"/>
      <c r="L887" s="19"/>
      <c r="M887" s="19"/>
      <c r="N887" s="19"/>
    </row>
    <row r="888" spans="9:14" ht="15.75" customHeight="1" x14ac:dyDescent="0.3">
      <c r="I888" s="19"/>
      <c r="J888" s="19"/>
      <c r="K888" s="19"/>
      <c r="L888" s="19"/>
      <c r="M888" s="19"/>
      <c r="N888" s="19"/>
    </row>
    <row r="889" spans="9:14" ht="15.75" customHeight="1" x14ac:dyDescent="0.3">
      <c r="I889" s="19"/>
      <c r="J889" s="19"/>
      <c r="K889" s="19"/>
      <c r="L889" s="19"/>
      <c r="M889" s="19"/>
      <c r="N889" s="19"/>
    </row>
    <row r="890" spans="9:14" ht="15.75" customHeight="1" x14ac:dyDescent="0.3">
      <c r="I890" s="19"/>
      <c r="J890" s="19"/>
      <c r="K890" s="19"/>
      <c r="L890" s="19"/>
      <c r="M890" s="19"/>
      <c r="N890" s="19"/>
    </row>
    <row r="891" spans="9:14" ht="15.75" customHeight="1" x14ac:dyDescent="0.3">
      <c r="I891" s="19"/>
      <c r="J891" s="19"/>
      <c r="K891" s="19"/>
      <c r="L891" s="19"/>
      <c r="M891" s="19"/>
      <c r="N891" s="19"/>
    </row>
    <row r="892" spans="9:14" ht="15.75" customHeight="1" x14ac:dyDescent="0.3">
      <c r="I892" s="19"/>
      <c r="J892" s="19"/>
      <c r="K892" s="19"/>
      <c r="L892" s="19"/>
      <c r="M892" s="19"/>
      <c r="N892" s="19"/>
    </row>
    <row r="893" spans="9:14" ht="15.75" customHeight="1" x14ac:dyDescent="0.3">
      <c r="I893" s="19"/>
      <c r="J893" s="19"/>
      <c r="K893" s="19"/>
      <c r="L893" s="19"/>
      <c r="M893" s="19"/>
      <c r="N893" s="19"/>
    </row>
    <row r="894" spans="9:14" ht="15.75" customHeight="1" x14ac:dyDescent="0.3">
      <c r="I894" s="19"/>
      <c r="J894" s="19"/>
      <c r="K894" s="19"/>
      <c r="L894" s="19"/>
      <c r="M894" s="19"/>
      <c r="N894" s="19"/>
    </row>
    <row r="895" spans="9:14" ht="15.75" customHeight="1" x14ac:dyDescent="0.3">
      <c r="I895" s="19"/>
      <c r="J895" s="19"/>
      <c r="K895" s="19"/>
      <c r="L895" s="19"/>
      <c r="M895" s="19"/>
      <c r="N895" s="19"/>
    </row>
    <row r="896" spans="9:14" ht="15.75" customHeight="1" x14ac:dyDescent="0.3">
      <c r="I896" s="19"/>
      <c r="J896" s="19"/>
      <c r="K896" s="19"/>
      <c r="L896" s="19"/>
      <c r="M896" s="19"/>
      <c r="N896" s="19"/>
    </row>
    <row r="897" spans="9:14" ht="15.75" customHeight="1" x14ac:dyDescent="0.3">
      <c r="I897" s="19"/>
      <c r="J897" s="19"/>
      <c r="K897" s="19"/>
      <c r="L897" s="19"/>
      <c r="M897" s="19"/>
      <c r="N897" s="19"/>
    </row>
    <row r="898" spans="9:14" ht="15.75" customHeight="1" x14ac:dyDescent="0.3">
      <c r="I898" s="19"/>
      <c r="J898" s="19"/>
      <c r="K898" s="19"/>
      <c r="L898" s="19"/>
      <c r="M898" s="19"/>
      <c r="N898" s="19"/>
    </row>
    <row r="899" spans="9:14" ht="15.75" customHeight="1" x14ac:dyDescent="0.3">
      <c r="I899" s="19"/>
      <c r="J899" s="19"/>
      <c r="K899" s="19"/>
      <c r="L899" s="19"/>
      <c r="M899" s="19"/>
      <c r="N899" s="19"/>
    </row>
    <row r="900" spans="9:14" ht="15.75" customHeight="1" x14ac:dyDescent="0.3">
      <c r="I900" s="19"/>
      <c r="J900" s="19"/>
      <c r="K900" s="19"/>
      <c r="L900" s="19"/>
      <c r="M900" s="19"/>
      <c r="N900" s="19"/>
    </row>
    <row r="901" spans="9:14" ht="15.75" customHeight="1" x14ac:dyDescent="0.3">
      <c r="I901" s="19"/>
      <c r="J901" s="19"/>
      <c r="K901" s="19"/>
      <c r="L901" s="19"/>
      <c r="M901" s="19"/>
      <c r="N901" s="19"/>
    </row>
    <row r="902" spans="9:14" ht="15.75" customHeight="1" x14ac:dyDescent="0.3">
      <c r="I902" s="19"/>
      <c r="J902" s="19"/>
      <c r="K902" s="19"/>
      <c r="L902" s="19"/>
      <c r="M902" s="19"/>
      <c r="N902" s="19"/>
    </row>
    <row r="903" spans="9:14" ht="15.75" customHeight="1" x14ac:dyDescent="0.3">
      <c r="I903" s="19"/>
      <c r="J903" s="19"/>
      <c r="K903" s="19"/>
      <c r="L903" s="19"/>
      <c r="M903" s="19"/>
      <c r="N903" s="19"/>
    </row>
    <row r="904" spans="9:14" ht="15.75" customHeight="1" x14ac:dyDescent="0.3">
      <c r="I904" s="19"/>
      <c r="J904" s="19"/>
      <c r="K904" s="19"/>
      <c r="L904" s="19"/>
      <c r="M904" s="19"/>
      <c r="N904" s="19"/>
    </row>
    <row r="905" spans="9:14" ht="15.75" customHeight="1" x14ac:dyDescent="0.3">
      <c r="I905" s="19"/>
      <c r="J905" s="19"/>
      <c r="K905" s="19"/>
      <c r="L905" s="19"/>
      <c r="M905" s="19"/>
      <c r="N905" s="19"/>
    </row>
    <row r="906" spans="9:14" ht="15.75" customHeight="1" x14ac:dyDescent="0.3">
      <c r="I906" s="19"/>
      <c r="J906" s="19"/>
      <c r="K906" s="19"/>
      <c r="L906" s="19"/>
      <c r="M906" s="19"/>
      <c r="N906" s="19"/>
    </row>
    <row r="907" spans="9:14" ht="15.75" customHeight="1" x14ac:dyDescent="0.3">
      <c r="I907" s="19"/>
      <c r="J907" s="19"/>
      <c r="K907" s="19"/>
      <c r="L907" s="19"/>
      <c r="M907" s="19"/>
      <c r="N907" s="19"/>
    </row>
    <row r="908" spans="9:14" ht="15.75" customHeight="1" x14ac:dyDescent="0.3">
      <c r="I908" s="19"/>
      <c r="J908" s="19"/>
      <c r="K908" s="19"/>
      <c r="L908" s="19"/>
      <c r="M908" s="19"/>
      <c r="N908" s="19"/>
    </row>
    <row r="909" spans="9:14" ht="15.75" customHeight="1" x14ac:dyDescent="0.3">
      <c r="I909" s="19"/>
      <c r="J909" s="19"/>
      <c r="K909" s="19"/>
      <c r="L909" s="19"/>
      <c r="M909" s="19"/>
      <c r="N909" s="19"/>
    </row>
    <row r="910" spans="9:14" ht="15.75" customHeight="1" x14ac:dyDescent="0.3">
      <c r="I910" s="19"/>
      <c r="J910" s="19"/>
      <c r="K910" s="19"/>
      <c r="L910" s="19"/>
      <c r="M910" s="19"/>
      <c r="N910" s="19"/>
    </row>
    <row r="911" spans="9:14" ht="15.75" customHeight="1" x14ac:dyDescent="0.3">
      <c r="I911" s="19"/>
      <c r="J911" s="19"/>
      <c r="K911" s="19"/>
      <c r="L911" s="19"/>
      <c r="M911" s="19"/>
      <c r="N911" s="19"/>
    </row>
    <row r="912" spans="9:14" ht="15.75" customHeight="1" x14ac:dyDescent="0.3">
      <c r="I912" s="19"/>
      <c r="J912" s="19"/>
      <c r="K912" s="19"/>
      <c r="L912" s="19"/>
      <c r="M912" s="19"/>
      <c r="N912" s="19"/>
    </row>
    <row r="913" spans="9:14" ht="15.75" customHeight="1" x14ac:dyDescent="0.3">
      <c r="I913" s="19"/>
      <c r="J913" s="19"/>
      <c r="K913" s="19"/>
      <c r="L913" s="19"/>
      <c r="M913" s="19"/>
      <c r="N913" s="19"/>
    </row>
    <row r="914" spans="9:14" ht="15.75" customHeight="1" x14ac:dyDescent="0.3">
      <c r="I914" s="19"/>
      <c r="J914" s="19"/>
      <c r="K914" s="19"/>
      <c r="L914" s="19"/>
      <c r="M914" s="19"/>
      <c r="N914" s="19"/>
    </row>
    <row r="915" spans="9:14" ht="15.75" customHeight="1" x14ac:dyDescent="0.3">
      <c r="I915" s="19"/>
      <c r="J915" s="19"/>
      <c r="K915" s="19"/>
      <c r="L915" s="19"/>
      <c r="M915" s="19"/>
      <c r="N915" s="19"/>
    </row>
    <row r="916" spans="9:14" ht="15.75" customHeight="1" x14ac:dyDescent="0.3">
      <c r="I916" s="19"/>
      <c r="J916" s="19"/>
      <c r="K916" s="19"/>
      <c r="L916" s="19"/>
      <c r="M916" s="19"/>
      <c r="N916" s="19"/>
    </row>
    <row r="917" spans="9:14" ht="15.75" customHeight="1" x14ac:dyDescent="0.3">
      <c r="I917" s="19"/>
      <c r="J917" s="19"/>
      <c r="K917" s="19"/>
      <c r="L917" s="19"/>
      <c r="M917" s="19"/>
      <c r="N917" s="19"/>
    </row>
    <row r="918" spans="9:14" ht="15.75" customHeight="1" x14ac:dyDescent="0.3">
      <c r="I918" s="19"/>
      <c r="J918" s="19"/>
      <c r="K918" s="19"/>
      <c r="L918" s="19"/>
      <c r="M918" s="19"/>
      <c r="N918" s="19"/>
    </row>
    <row r="919" spans="9:14" ht="15.75" customHeight="1" x14ac:dyDescent="0.3">
      <c r="I919" s="19"/>
      <c r="J919" s="19"/>
      <c r="K919" s="19"/>
      <c r="L919" s="19"/>
      <c r="M919" s="19"/>
      <c r="N919" s="19"/>
    </row>
    <row r="920" spans="9:14" ht="15.75" customHeight="1" x14ac:dyDescent="0.3">
      <c r="I920" s="19"/>
      <c r="J920" s="19"/>
      <c r="K920" s="19"/>
      <c r="L920" s="19"/>
      <c r="M920" s="19"/>
      <c r="N920" s="19"/>
    </row>
    <row r="921" spans="9:14" ht="15.75" customHeight="1" x14ac:dyDescent="0.3">
      <c r="I921" s="19"/>
      <c r="J921" s="19"/>
      <c r="K921" s="19"/>
      <c r="L921" s="19"/>
      <c r="M921" s="19"/>
      <c r="N921" s="19"/>
    </row>
    <row r="922" spans="9:14" ht="15.75" customHeight="1" x14ac:dyDescent="0.3">
      <c r="I922" s="19"/>
      <c r="J922" s="19"/>
      <c r="K922" s="19"/>
      <c r="L922" s="19"/>
      <c r="M922" s="19"/>
      <c r="N922" s="19"/>
    </row>
    <row r="923" spans="9:14" ht="15.75" customHeight="1" x14ac:dyDescent="0.3">
      <c r="I923" s="19"/>
      <c r="J923" s="19"/>
      <c r="K923" s="19"/>
      <c r="L923" s="19"/>
      <c r="M923" s="19"/>
      <c r="N923" s="19"/>
    </row>
    <row r="924" spans="9:14" ht="15.75" customHeight="1" x14ac:dyDescent="0.3">
      <c r="I924" s="19"/>
      <c r="J924" s="19"/>
      <c r="K924" s="19"/>
      <c r="L924" s="19"/>
      <c r="M924" s="19"/>
      <c r="N924" s="19"/>
    </row>
    <row r="925" spans="9:14" ht="15.75" customHeight="1" x14ac:dyDescent="0.3">
      <c r="I925" s="19"/>
      <c r="J925" s="19"/>
      <c r="K925" s="19"/>
      <c r="L925" s="19"/>
      <c r="M925" s="19"/>
      <c r="N925" s="19"/>
    </row>
    <row r="926" spans="9:14" ht="15.75" customHeight="1" x14ac:dyDescent="0.3">
      <c r="I926" s="19"/>
      <c r="J926" s="19"/>
      <c r="K926" s="19"/>
      <c r="L926" s="19"/>
      <c r="M926" s="19"/>
      <c r="N926" s="19"/>
    </row>
    <row r="927" spans="9:14" ht="15.75" customHeight="1" x14ac:dyDescent="0.3">
      <c r="I927" s="19"/>
      <c r="J927" s="19"/>
      <c r="K927" s="19"/>
      <c r="L927" s="19"/>
      <c r="M927" s="19"/>
      <c r="N927" s="19"/>
    </row>
    <row r="928" spans="9:14" ht="15.75" customHeight="1" x14ac:dyDescent="0.3">
      <c r="I928" s="19"/>
      <c r="J928" s="19"/>
      <c r="K928" s="19"/>
      <c r="L928" s="19"/>
      <c r="M928" s="19"/>
      <c r="N928" s="19"/>
    </row>
    <row r="929" spans="9:14" ht="15.75" customHeight="1" x14ac:dyDescent="0.3">
      <c r="I929" s="19"/>
      <c r="J929" s="19"/>
      <c r="K929" s="19"/>
      <c r="L929" s="19"/>
      <c r="M929" s="19"/>
      <c r="N929" s="19"/>
    </row>
    <row r="930" spans="9:14" ht="15.75" customHeight="1" x14ac:dyDescent="0.3">
      <c r="I930" s="19"/>
      <c r="J930" s="19"/>
      <c r="K930" s="19"/>
      <c r="L930" s="19"/>
      <c r="M930" s="19"/>
      <c r="N930" s="19"/>
    </row>
    <row r="931" spans="9:14" ht="15.75" customHeight="1" x14ac:dyDescent="0.3">
      <c r="I931" s="19"/>
      <c r="J931" s="19"/>
      <c r="K931" s="19"/>
      <c r="L931" s="19"/>
      <c r="M931" s="19"/>
      <c r="N931" s="19"/>
    </row>
    <row r="932" spans="9:14" ht="15.75" customHeight="1" x14ac:dyDescent="0.3">
      <c r="I932" s="19"/>
      <c r="J932" s="19"/>
      <c r="K932" s="19"/>
      <c r="L932" s="19"/>
      <c r="M932" s="19"/>
      <c r="N932" s="19"/>
    </row>
    <row r="933" spans="9:14" ht="15.75" customHeight="1" x14ac:dyDescent="0.3">
      <c r="I933" s="19"/>
      <c r="J933" s="19"/>
      <c r="K933" s="19"/>
      <c r="L933" s="19"/>
      <c r="M933" s="19"/>
      <c r="N933" s="19"/>
    </row>
    <row r="934" spans="9:14" ht="15.75" customHeight="1" x14ac:dyDescent="0.3">
      <c r="I934" s="19"/>
      <c r="J934" s="19"/>
      <c r="K934" s="19"/>
      <c r="L934" s="19"/>
      <c r="M934" s="19"/>
      <c r="N934" s="19"/>
    </row>
    <row r="935" spans="9:14" ht="15.75" customHeight="1" x14ac:dyDescent="0.3">
      <c r="I935" s="19"/>
      <c r="J935" s="19"/>
      <c r="K935" s="19"/>
      <c r="L935" s="19"/>
      <c r="M935" s="19"/>
      <c r="N935" s="19"/>
    </row>
    <row r="936" spans="9:14" ht="15.75" customHeight="1" x14ac:dyDescent="0.3">
      <c r="I936" s="19"/>
      <c r="J936" s="19"/>
      <c r="K936" s="19"/>
      <c r="L936" s="19"/>
      <c r="M936" s="19"/>
      <c r="N936" s="19"/>
    </row>
    <row r="937" spans="9:14" ht="15.75" customHeight="1" x14ac:dyDescent="0.3">
      <c r="I937" s="19"/>
      <c r="J937" s="19"/>
      <c r="K937" s="19"/>
      <c r="L937" s="19"/>
      <c r="M937" s="19"/>
      <c r="N937" s="19"/>
    </row>
    <row r="938" spans="9:14" ht="15.75" customHeight="1" x14ac:dyDescent="0.3">
      <c r="I938" s="19"/>
      <c r="J938" s="19"/>
      <c r="K938" s="19"/>
      <c r="L938" s="19"/>
      <c r="M938" s="19"/>
      <c r="N938" s="19"/>
    </row>
    <row r="939" spans="9:14" ht="15.75" customHeight="1" x14ac:dyDescent="0.3">
      <c r="I939" s="19"/>
      <c r="J939" s="19"/>
      <c r="K939" s="19"/>
      <c r="L939" s="19"/>
      <c r="M939" s="19"/>
      <c r="N939" s="19"/>
    </row>
    <row r="940" spans="9:14" ht="15.75" customHeight="1" x14ac:dyDescent="0.3">
      <c r="I940" s="19"/>
      <c r="J940" s="19"/>
      <c r="K940" s="19"/>
      <c r="L940" s="19"/>
      <c r="M940" s="19"/>
      <c r="N940" s="19"/>
    </row>
    <row r="941" spans="9:14" ht="15.75" customHeight="1" x14ac:dyDescent="0.3">
      <c r="I941" s="19"/>
      <c r="J941" s="19"/>
      <c r="K941" s="19"/>
      <c r="L941" s="19"/>
      <c r="M941" s="19"/>
      <c r="N941" s="19"/>
    </row>
    <row r="942" spans="9:14" ht="15.75" customHeight="1" x14ac:dyDescent="0.3">
      <c r="I942" s="19"/>
      <c r="J942" s="19"/>
      <c r="K942" s="19"/>
      <c r="L942" s="19"/>
      <c r="M942" s="19"/>
      <c r="N942" s="19"/>
    </row>
    <row r="943" spans="9:14" ht="15.75" customHeight="1" x14ac:dyDescent="0.3">
      <c r="I943" s="19"/>
      <c r="J943" s="19"/>
      <c r="K943" s="19"/>
      <c r="L943" s="19"/>
      <c r="M943" s="19"/>
      <c r="N943" s="19"/>
    </row>
    <row r="944" spans="9:14" ht="15.75" customHeight="1" x14ac:dyDescent="0.3">
      <c r="I944" s="19"/>
      <c r="J944" s="19"/>
      <c r="K944" s="19"/>
      <c r="L944" s="19"/>
      <c r="M944" s="19"/>
      <c r="N944" s="19"/>
    </row>
    <row r="945" spans="9:14" ht="15.75" customHeight="1" x14ac:dyDescent="0.3">
      <c r="I945" s="19"/>
      <c r="J945" s="19"/>
      <c r="K945" s="19"/>
      <c r="L945" s="19"/>
      <c r="M945" s="19"/>
      <c r="N945" s="19"/>
    </row>
    <row r="946" spans="9:14" ht="15.75" customHeight="1" x14ac:dyDescent="0.3">
      <c r="I946" s="19"/>
      <c r="J946" s="19"/>
      <c r="K946" s="19"/>
      <c r="L946" s="19"/>
      <c r="M946" s="19"/>
      <c r="N946" s="19"/>
    </row>
    <row r="947" spans="9:14" ht="15.75" customHeight="1" x14ac:dyDescent="0.3">
      <c r="I947" s="19"/>
      <c r="J947" s="19"/>
      <c r="K947" s="19"/>
      <c r="L947" s="19"/>
      <c r="M947" s="19"/>
      <c r="N947" s="19"/>
    </row>
    <row r="948" spans="9:14" ht="15.75" customHeight="1" x14ac:dyDescent="0.3">
      <c r="I948" s="19"/>
      <c r="J948" s="19"/>
      <c r="K948" s="19"/>
      <c r="L948" s="19"/>
      <c r="M948" s="19"/>
      <c r="N948" s="19"/>
    </row>
    <row r="949" spans="9:14" ht="15.75" customHeight="1" x14ac:dyDescent="0.3">
      <c r="I949" s="19"/>
      <c r="J949" s="19"/>
      <c r="K949" s="19"/>
      <c r="L949" s="19"/>
      <c r="M949" s="19"/>
      <c r="N949" s="19"/>
    </row>
    <row r="950" spans="9:14" ht="15.75" customHeight="1" x14ac:dyDescent="0.3">
      <c r="I950" s="19"/>
      <c r="J950" s="19"/>
      <c r="K950" s="19"/>
      <c r="L950" s="19"/>
      <c r="M950" s="19"/>
      <c r="N950" s="19"/>
    </row>
    <row r="951" spans="9:14" ht="15.75" customHeight="1" x14ac:dyDescent="0.3">
      <c r="I951" s="19"/>
      <c r="J951" s="19"/>
      <c r="K951" s="19"/>
      <c r="L951" s="19"/>
      <c r="M951" s="19"/>
      <c r="N951" s="19"/>
    </row>
    <row r="952" spans="9:14" ht="15.75" customHeight="1" x14ac:dyDescent="0.3">
      <c r="I952" s="19"/>
      <c r="J952" s="19"/>
      <c r="K952" s="19"/>
      <c r="L952" s="19"/>
      <c r="M952" s="19"/>
      <c r="N952" s="19"/>
    </row>
    <row r="953" spans="9:14" ht="15.75" customHeight="1" x14ac:dyDescent="0.3">
      <c r="I953" s="19"/>
      <c r="J953" s="19"/>
      <c r="K953" s="19"/>
      <c r="L953" s="19"/>
      <c r="M953" s="19"/>
      <c r="N953" s="19"/>
    </row>
    <row r="954" spans="9:14" ht="15.75" customHeight="1" x14ac:dyDescent="0.3">
      <c r="I954" s="19"/>
      <c r="J954" s="19"/>
      <c r="K954" s="19"/>
      <c r="L954" s="19"/>
      <c r="M954" s="19"/>
      <c r="N954" s="19"/>
    </row>
    <row r="955" spans="9:14" ht="15.75" customHeight="1" x14ac:dyDescent="0.3">
      <c r="I955" s="19"/>
      <c r="J955" s="19"/>
      <c r="K955" s="19"/>
      <c r="L955" s="19"/>
      <c r="M955" s="19"/>
      <c r="N955" s="19"/>
    </row>
    <row r="956" spans="9:14" ht="15.75" customHeight="1" x14ac:dyDescent="0.3">
      <c r="I956" s="19"/>
      <c r="J956" s="19"/>
      <c r="K956" s="19"/>
      <c r="L956" s="19"/>
      <c r="M956" s="19"/>
      <c r="N956" s="19"/>
    </row>
    <row r="957" spans="9:14" ht="15.75" customHeight="1" x14ac:dyDescent="0.3">
      <c r="I957" s="19"/>
      <c r="J957" s="19"/>
      <c r="K957" s="19"/>
      <c r="L957" s="19"/>
      <c r="M957" s="19"/>
      <c r="N957" s="19"/>
    </row>
    <row r="958" spans="9:14" ht="15.75" customHeight="1" x14ac:dyDescent="0.3">
      <c r="I958" s="19"/>
      <c r="J958" s="19"/>
      <c r="K958" s="19"/>
      <c r="L958" s="19"/>
      <c r="M958" s="19"/>
      <c r="N958" s="19"/>
    </row>
    <row r="959" spans="9:14" ht="15.75" customHeight="1" x14ac:dyDescent="0.3">
      <c r="I959" s="19"/>
      <c r="J959" s="19"/>
      <c r="K959" s="19"/>
      <c r="L959" s="19"/>
      <c r="M959" s="19"/>
      <c r="N959" s="19"/>
    </row>
    <row r="960" spans="9:14" ht="15.75" customHeight="1" x14ac:dyDescent="0.3">
      <c r="I960" s="19"/>
      <c r="J960" s="19"/>
      <c r="K960" s="19"/>
      <c r="L960" s="19"/>
      <c r="M960" s="19"/>
      <c r="N960" s="19"/>
    </row>
    <row r="961" spans="9:14" ht="15.75" customHeight="1" x14ac:dyDescent="0.3">
      <c r="I961" s="19"/>
      <c r="J961" s="19"/>
      <c r="K961" s="19"/>
      <c r="L961" s="19"/>
      <c r="M961" s="19"/>
      <c r="N961" s="19"/>
    </row>
    <row r="962" spans="9:14" ht="15.75" customHeight="1" x14ac:dyDescent="0.3">
      <c r="I962" s="19"/>
      <c r="J962" s="19"/>
      <c r="K962" s="19"/>
      <c r="L962" s="19"/>
      <c r="M962" s="19"/>
      <c r="N962" s="19"/>
    </row>
    <row r="963" spans="9:14" ht="15.75" customHeight="1" x14ac:dyDescent="0.3">
      <c r="I963" s="19"/>
      <c r="J963" s="19"/>
      <c r="K963" s="19"/>
      <c r="L963" s="19"/>
      <c r="M963" s="19"/>
      <c r="N963" s="19"/>
    </row>
    <row r="964" spans="9:14" ht="15.75" customHeight="1" x14ac:dyDescent="0.3">
      <c r="I964" s="19"/>
      <c r="J964" s="19"/>
      <c r="K964" s="19"/>
      <c r="L964" s="19"/>
      <c r="M964" s="19"/>
      <c r="N964" s="19"/>
    </row>
    <row r="965" spans="9:14" ht="15.75" customHeight="1" x14ac:dyDescent="0.3">
      <c r="I965" s="19"/>
      <c r="J965" s="19"/>
      <c r="K965" s="19"/>
      <c r="L965" s="19"/>
      <c r="M965" s="19"/>
      <c r="N965" s="19"/>
    </row>
    <row r="966" spans="9:14" ht="15.75" customHeight="1" x14ac:dyDescent="0.3">
      <c r="I966" s="19"/>
      <c r="J966" s="19"/>
      <c r="K966" s="19"/>
      <c r="L966" s="19"/>
      <c r="M966" s="19"/>
      <c r="N966" s="19"/>
    </row>
    <row r="967" spans="9:14" ht="15.75" customHeight="1" x14ac:dyDescent="0.3">
      <c r="I967" s="19"/>
      <c r="J967" s="19"/>
      <c r="K967" s="19"/>
      <c r="L967" s="19"/>
      <c r="M967" s="19"/>
      <c r="N967" s="19"/>
    </row>
    <row r="968" spans="9:14" ht="15.75" customHeight="1" x14ac:dyDescent="0.3">
      <c r="I968" s="19"/>
      <c r="J968" s="19"/>
      <c r="K968" s="19"/>
      <c r="L968" s="19"/>
      <c r="M968" s="19"/>
      <c r="N968" s="19"/>
    </row>
    <row r="969" spans="9:14" ht="15.75" customHeight="1" x14ac:dyDescent="0.3">
      <c r="I969" s="19"/>
      <c r="J969" s="19"/>
      <c r="K969" s="19"/>
      <c r="L969" s="19"/>
      <c r="M969" s="19"/>
      <c r="N969" s="19"/>
    </row>
    <row r="970" spans="9:14" ht="15.75" customHeight="1" x14ac:dyDescent="0.3">
      <c r="I970" s="19"/>
      <c r="J970" s="19"/>
      <c r="K970" s="19"/>
      <c r="L970" s="19"/>
      <c r="M970" s="19"/>
      <c r="N970" s="19"/>
    </row>
    <row r="971" spans="9:14" ht="15.75" customHeight="1" x14ac:dyDescent="0.3">
      <c r="I971" s="19"/>
      <c r="J971" s="19"/>
      <c r="K971" s="19"/>
      <c r="L971" s="19"/>
      <c r="M971" s="19"/>
      <c r="N971" s="19"/>
    </row>
    <row r="972" spans="9:14" ht="15.75" customHeight="1" x14ac:dyDescent="0.3">
      <c r="I972" s="19"/>
      <c r="J972" s="19"/>
      <c r="K972" s="19"/>
      <c r="L972" s="19"/>
      <c r="M972" s="19"/>
      <c r="N972" s="19"/>
    </row>
    <row r="973" spans="9:14" ht="15.75" customHeight="1" x14ac:dyDescent="0.3">
      <c r="I973" s="19"/>
      <c r="J973" s="19"/>
      <c r="K973" s="19"/>
      <c r="L973" s="19"/>
      <c r="M973" s="19"/>
      <c r="N973" s="19"/>
    </row>
    <row r="974" spans="9:14" ht="15.75" customHeight="1" x14ac:dyDescent="0.3">
      <c r="I974" s="19"/>
      <c r="J974" s="19"/>
      <c r="K974" s="19"/>
      <c r="L974" s="19"/>
      <c r="M974" s="19"/>
      <c r="N974" s="19"/>
    </row>
    <row r="975" spans="9:14" ht="15.75" customHeight="1" x14ac:dyDescent="0.3">
      <c r="I975" s="19"/>
      <c r="J975" s="19"/>
      <c r="K975" s="19"/>
      <c r="L975" s="19"/>
      <c r="M975" s="19"/>
      <c r="N975" s="19"/>
    </row>
    <row r="976" spans="9:14" ht="15.75" customHeight="1" x14ac:dyDescent="0.3">
      <c r="I976" s="19"/>
      <c r="J976" s="19"/>
      <c r="K976" s="19"/>
      <c r="L976" s="19"/>
      <c r="M976" s="19"/>
      <c r="N976" s="19"/>
    </row>
    <row r="977" spans="9:14" ht="15.75" customHeight="1" x14ac:dyDescent="0.3">
      <c r="I977" s="19"/>
      <c r="J977" s="19"/>
      <c r="K977" s="19"/>
      <c r="L977" s="19"/>
      <c r="M977" s="19"/>
      <c r="N977" s="19"/>
    </row>
    <row r="978" spans="9:14" ht="15.75" customHeight="1" x14ac:dyDescent="0.3">
      <c r="I978" s="19"/>
      <c r="J978" s="19"/>
      <c r="K978" s="19"/>
      <c r="L978" s="19"/>
      <c r="M978" s="19"/>
      <c r="N978" s="19"/>
    </row>
    <row r="979" spans="9:14" ht="15.75" customHeight="1" x14ac:dyDescent="0.3">
      <c r="I979" s="19"/>
      <c r="J979" s="19"/>
      <c r="K979" s="19"/>
      <c r="L979" s="19"/>
      <c r="M979" s="19"/>
      <c r="N979" s="19"/>
    </row>
    <row r="980" spans="9:14" ht="15.75" customHeight="1" x14ac:dyDescent="0.3">
      <c r="I980" s="19"/>
      <c r="J980" s="19"/>
      <c r="K980" s="19"/>
      <c r="L980" s="19"/>
      <c r="M980" s="19"/>
      <c r="N980" s="19"/>
    </row>
    <row r="981" spans="9:14" ht="15.75" customHeight="1" x14ac:dyDescent="0.3">
      <c r="I981" s="19"/>
      <c r="J981" s="19"/>
      <c r="K981" s="19"/>
      <c r="L981" s="19"/>
      <c r="M981" s="19"/>
      <c r="N981" s="19"/>
    </row>
    <row r="982" spans="9:14" ht="15.75" customHeight="1" x14ac:dyDescent="0.3">
      <c r="I982" s="19"/>
      <c r="J982" s="19"/>
      <c r="K982" s="19"/>
      <c r="L982" s="19"/>
      <c r="M982" s="19"/>
      <c r="N982" s="19"/>
    </row>
    <row r="983" spans="9:14" ht="15.75" customHeight="1" x14ac:dyDescent="0.3">
      <c r="I983" s="19"/>
      <c r="J983" s="19"/>
      <c r="K983" s="19"/>
      <c r="L983" s="19"/>
      <c r="M983" s="19"/>
      <c r="N983" s="19"/>
    </row>
    <row r="984" spans="9:14" ht="15.75" customHeight="1" x14ac:dyDescent="0.3">
      <c r="I984" s="19"/>
      <c r="J984" s="19"/>
      <c r="K984" s="19"/>
      <c r="L984" s="19"/>
      <c r="M984" s="19"/>
      <c r="N984" s="19"/>
    </row>
    <row r="985" spans="9:14" ht="15.75" customHeight="1" x14ac:dyDescent="0.3">
      <c r="I985" s="19"/>
      <c r="J985" s="19"/>
      <c r="K985" s="19"/>
      <c r="L985" s="19"/>
      <c r="M985" s="19"/>
      <c r="N985" s="19"/>
    </row>
    <row r="986" spans="9:14" ht="15.75" customHeight="1" x14ac:dyDescent="0.3">
      <c r="I986" s="19"/>
      <c r="J986" s="19"/>
      <c r="K986" s="19"/>
      <c r="L986" s="19"/>
      <c r="M986" s="19"/>
      <c r="N986" s="19"/>
    </row>
    <row r="987" spans="9:14" ht="15.75" customHeight="1" x14ac:dyDescent="0.3">
      <c r="I987" s="19"/>
      <c r="J987" s="19"/>
      <c r="K987" s="19"/>
      <c r="L987" s="19"/>
      <c r="M987" s="19"/>
      <c r="N987" s="19"/>
    </row>
    <row r="988" spans="9:14" ht="15.75" customHeight="1" x14ac:dyDescent="0.3">
      <c r="I988" s="19"/>
      <c r="J988" s="19"/>
      <c r="K988" s="19"/>
      <c r="L988" s="19"/>
      <c r="M988" s="19"/>
      <c r="N988" s="19"/>
    </row>
    <row r="989" spans="9:14" ht="15.75" customHeight="1" x14ac:dyDescent="0.3">
      <c r="I989" s="19"/>
      <c r="J989" s="19"/>
      <c r="K989" s="19"/>
      <c r="L989" s="19"/>
      <c r="M989" s="19"/>
      <c r="N989" s="19"/>
    </row>
    <row r="990" spans="9:14" ht="15.75" customHeight="1" x14ac:dyDescent="0.3">
      <c r="I990" s="19"/>
      <c r="J990" s="19"/>
      <c r="K990" s="19"/>
      <c r="L990" s="19"/>
      <c r="M990" s="19"/>
      <c r="N990" s="19"/>
    </row>
    <row r="991" spans="9:14" ht="15.75" customHeight="1" x14ac:dyDescent="0.3">
      <c r="I991" s="19"/>
      <c r="J991" s="19"/>
      <c r="K991" s="19"/>
      <c r="L991" s="19"/>
      <c r="M991" s="19"/>
      <c r="N991" s="19"/>
    </row>
    <row r="992" spans="9:14" ht="15.75" customHeight="1" x14ac:dyDescent="0.3">
      <c r="I992" s="19"/>
      <c r="J992" s="19"/>
      <c r="K992" s="19"/>
      <c r="L992" s="19"/>
      <c r="M992" s="19"/>
      <c r="N992" s="19"/>
    </row>
    <row r="993" spans="9:14" ht="15.75" customHeight="1" x14ac:dyDescent="0.3">
      <c r="I993" s="19"/>
      <c r="J993" s="19"/>
      <c r="K993" s="19"/>
      <c r="L993" s="19"/>
      <c r="M993" s="19"/>
      <c r="N993" s="19"/>
    </row>
    <row r="994" spans="9:14" ht="15.75" customHeight="1" x14ac:dyDescent="0.3">
      <c r="I994" s="19"/>
      <c r="J994" s="19"/>
      <c r="K994" s="19"/>
      <c r="L994" s="19"/>
      <c r="M994" s="19"/>
      <c r="N994" s="19"/>
    </row>
    <row r="995" spans="9:14" ht="15.75" customHeight="1" x14ac:dyDescent="0.3">
      <c r="I995" s="19"/>
      <c r="J995" s="19"/>
      <c r="K995" s="19"/>
      <c r="L995" s="19"/>
      <c r="M995" s="19"/>
      <c r="N995" s="19"/>
    </row>
    <row r="996" spans="9:14" ht="15.75" customHeight="1" x14ac:dyDescent="0.3">
      <c r="I996" s="19"/>
      <c r="J996" s="19"/>
      <c r="K996" s="19"/>
      <c r="L996" s="19"/>
      <c r="M996" s="19"/>
      <c r="N996" s="19"/>
    </row>
    <row r="997" spans="9:14" ht="15.75" customHeight="1" x14ac:dyDescent="0.3">
      <c r="I997" s="19"/>
      <c r="J997" s="19"/>
      <c r="K997" s="19"/>
      <c r="L997" s="19"/>
      <c r="M997" s="19"/>
      <c r="N997" s="19"/>
    </row>
    <row r="998" spans="9:14" ht="15.75" customHeight="1" x14ac:dyDescent="0.3">
      <c r="I998" s="19"/>
      <c r="J998" s="19"/>
      <c r="K998" s="19"/>
      <c r="L998" s="19"/>
      <c r="M998" s="19"/>
      <c r="N998" s="19"/>
    </row>
    <row r="999" spans="9:14" ht="15.75" customHeight="1" x14ac:dyDescent="0.3">
      <c r="I999" s="19"/>
      <c r="J999" s="19"/>
      <c r="K999" s="19"/>
      <c r="L999" s="19"/>
      <c r="M999" s="19"/>
      <c r="N999" s="19"/>
    </row>
    <row r="1000" spans="9:14" ht="15.75" customHeight="1" x14ac:dyDescent="0.3">
      <c r="I1000" s="19"/>
      <c r="J1000" s="19"/>
      <c r="K1000" s="19"/>
      <c r="L1000" s="19"/>
      <c r="M1000" s="19"/>
      <c r="N1000" s="19"/>
    </row>
    <row r="1001" spans="9:14" ht="15.75" customHeight="1" x14ac:dyDescent="0.3">
      <c r="I1001" s="19"/>
      <c r="J1001" s="19"/>
      <c r="K1001" s="19"/>
      <c r="L1001" s="19"/>
      <c r="M1001" s="19"/>
      <c r="N1001" s="19"/>
    </row>
    <row r="1002" spans="9:14" ht="15.75" customHeight="1" x14ac:dyDescent="0.3">
      <c r="I1002" s="19"/>
      <c r="J1002" s="19"/>
      <c r="K1002" s="19"/>
      <c r="L1002" s="19"/>
      <c r="M1002" s="19"/>
      <c r="N1002" s="19"/>
    </row>
  </sheetData>
  <sheetProtection algorithmName="SHA-512" hashValue="y6qdsYNs1wdwOM/QUOtJTsqyHCK5N4TKoML7ge6C6L/gm4xlBQXTRsjuXVO7/mncYuxeGj7/ZH+ypJL5AW5taQ==" saltValue="ZeuvTSPJE2dfQ5miLsHmFw==" spinCount="100000" sheet="1" objects="1" scenarios="1" selectLockedCells="1" selectUnlockedCells="1"/>
  <autoFilter ref="A6:N6" xr:uid="{FE688DD8-D136-426C-BF71-757325D5C27A}">
    <sortState xmlns:xlrd2="http://schemas.microsoft.com/office/spreadsheetml/2017/richdata2" ref="A7:N57">
      <sortCondition descending="1" ref="H6"/>
    </sortState>
  </autoFilter>
  <mergeCells count="6">
    <mergeCell ref="A1:F3"/>
    <mergeCell ref="J4:N4"/>
    <mergeCell ref="C5:F5"/>
    <mergeCell ref="I5:J5"/>
    <mergeCell ref="K5:L5"/>
    <mergeCell ref="M5:N5"/>
  </mergeCells>
  <pageMargins left="0.25" right="0.25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HAB.5</vt:lpstr>
      <vt:lpstr>HAB.PRETOTS</vt:lpstr>
      <vt:lpstr>HAB.TOT</vt:lpstr>
      <vt:lpstr>HAB.MINI-</vt:lpstr>
      <vt:lpstr>HAB.INFAN</vt:lpstr>
      <vt:lpstr>HAB. MAY</vt:lpstr>
      <vt:lpstr>HAB.CAD</vt:lpstr>
      <vt:lpstr>LIBRE 5 AÑOS</vt:lpstr>
      <vt:lpstr>LIBRE PRETOTS</vt:lpstr>
      <vt:lpstr>LIBRE TOT</vt:lpstr>
      <vt:lpstr>LIBRE MINIII</vt:lpstr>
      <vt:lpstr>LIBRE INFANTIL</vt:lpstr>
      <vt:lpstr>LIBRE CAD</vt:lpstr>
      <vt:lpstr>LIBRE MAYO</vt:lpstr>
      <vt:lpstr>CLASIFICACION ESCUELAS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T420</dc:creator>
  <cp:lastModifiedBy>cristian espinosa</cp:lastModifiedBy>
  <cp:lastPrinted>2025-08-16T16:52:49Z</cp:lastPrinted>
  <dcterms:created xsi:type="dcterms:W3CDTF">2013-05-09T15:13:32Z</dcterms:created>
  <dcterms:modified xsi:type="dcterms:W3CDTF">2025-08-16T18:03:10Z</dcterms:modified>
</cp:coreProperties>
</file>