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ina\Downloads\"/>
    </mc:Choice>
  </mc:AlternateContent>
  <xr:revisionPtr revIDLastSave="0" documentId="13_ncr:1_{E12D039D-DBD9-4F50-B819-36D1D495700D}" xr6:coauthVersionLast="47" xr6:coauthVersionMax="47" xr10:uidLastSave="{00000000-0000-0000-0000-000000000000}"/>
  <bookViews>
    <workbookView xWindow="-108" yWindow="-108" windowWidth="23256" windowHeight="12456" activeTab="1" xr2:uid="{50D130F4-FB90-49A1-B739-A7AF19B05E1E}"/>
  </bookViews>
  <sheets>
    <sheet name="DATOS CLUB" sheetId="14" r:id="rId1"/>
    <sheet name="CLUBES" sheetId="10" r:id="rId2"/>
    <sheet name="BASE DE DATOS" sheetId="12" r:id="rId3"/>
    <sheet name="LIGADOS" sheetId="11" state="hidden" r:id="rId4"/>
    <sheet name="Hoja4" sheetId="4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12" l="1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N2" i="12"/>
  <c r="N3" i="12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M2" i="12"/>
  <c r="M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L2" i="12"/>
  <c r="L3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K2" i="12"/>
  <c r="K3" i="12" s="1"/>
  <c r="K4" i="12" s="1"/>
  <c r="K5" i="12" s="1"/>
  <c r="K6" i="12" s="1"/>
  <c r="K7" i="12" s="1"/>
  <c r="K8" i="12" s="1"/>
  <c r="K9" i="12" s="1"/>
  <c r="K10" i="12" s="1"/>
  <c r="K11" i="12" s="1"/>
  <c r="K12" i="12" s="1"/>
  <c r="K13" i="12" s="1"/>
  <c r="K14" i="12" s="1"/>
  <c r="K15" i="12" s="1"/>
  <c r="K16" i="12" s="1"/>
  <c r="K17" i="12" s="1"/>
  <c r="K18" i="12" s="1"/>
  <c r="K19" i="12" s="1"/>
  <c r="K20" i="12" s="1"/>
  <c r="K21" i="12" s="1"/>
  <c r="K22" i="12" s="1"/>
  <c r="K23" i="12" s="1"/>
  <c r="K24" i="12" s="1"/>
  <c r="K25" i="12" s="1"/>
  <c r="K26" i="12" s="1"/>
  <c r="K27" i="12" s="1"/>
  <c r="K28" i="12" s="1"/>
  <c r="K29" i="12" s="1"/>
  <c r="K30" i="12" s="1"/>
  <c r="K31" i="12" s="1"/>
  <c r="K32" i="12" s="1"/>
  <c r="K33" i="12" s="1"/>
  <c r="K34" i="12" s="1"/>
  <c r="K35" i="12" s="1"/>
  <c r="K36" i="12" s="1"/>
  <c r="K37" i="12" s="1"/>
  <c r="K38" i="12" s="1"/>
  <c r="K39" i="12" s="1"/>
  <c r="K40" i="12" s="1"/>
  <c r="K41" i="12" s="1"/>
  <c r="K42" i="12" s="1"/>
  <c r="K43" i="12" s="1"/>
  <c r="J2" i="12"/>
  <c r="J3" i="12" s="1"/>
  <c r="J4" i="12" s="1"/>
  <c r="J5" i="12" s="1"/>
  <c r="J6" i="12" s="1"/>
  <c r="J7" i="12" s="1"/>
  <c r="J8" i="12" s="1"/>
  <c r="J9" i="12" s="1"/>
  <c r="J10" i="12" s="1"/>
  <c r="J11" i="12" s="1"/>
  <c r="J12" i="12" s="1"/>
  <c r="J13" i="12" s="1"/>
  <c r="J14" i="12" s="1"/>
  <c r="J15" i="12" s="1"/>
  <c r="J16" i="12" s="1"/>
  <c r="J17" i="12" s="1"/>
  <c r="J18" i="12" s="1"/>
  <c r="J19" i="12" s="1"/>
  <c r="J20" i="12" s="1"/>
  <c r="J21" i="12" s="1"/>
  <c r="J22" i="12" s="1"/>
  <c r="J23" i="12" s="1"/>
  <c r="J24" i="12" s="1"/>
  <c r="J25" i="12" s="1"/>
  <c r="J26" i="12" s="1"/>
  <c r="J27" i="12" s="1"/>
  <c r="J28" i="12" s="1"/>
  <c r="J29" i="12" s="1"/>
  <c r="J30" i="12" s="1"/>
  <c r="J31" i="12" s="1"/>
  <c r="J32" i="12" s="1"/>
  <c r="J33" i="12" s="1"/>
  <c r="J34" i="12" s="1"/>
  <c r="J35" i="12" s="1"/>
  <c r="J36" i="12" s="1"/>
  <c r="J37" i="12" s="1"/>
  <c r="J38" i="12" s="1"/>
  <c r="J39" i="12" s="1"/>
  <c r="J40" i="12" s="1"/>
  <c r="J41" i="12" s="1"/>
  <c r="J42" i="12" s="1"/>
  <c r="J43" i="12" s="1"/>
  <c r="I2" i="12"/>
  <c r="I3" i="12" s="1"/>
  <c r="I4" i="12" s="1"/>
  <c r="I5" i="12" s="1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I25" i="12" s="1"/>
  <c r="I26" i="12" s="1"/>
  <c r="I27" i="12" s="1"/>
  <c r="I28" i="12" s="1"/>
  <c r="I29" i="12" s="1"/>
  <c r="I30" i="12" s="1"/>
  <c r="I31" i="12" s="1"/>
  <c r="I32" i="12" s="1"/>
  <c r="I33" i="12" s="1"/>
  <c r="I34" i="12" s="1"/>
  <c r="I35" i="12" s="1"/>
  <c r="I36" i="12" s="1"/>
  <c r="I37" i="12" s="1"/>
  <c r="I38" i="12" s="1"/>
  <c r="I39" i="12" s="1"/>
  <c r="I40" i="12" s="1"/>
  <c r="I41" i="12" s="1"/>
  <c r="I42" i="12" s="1"/>
  <c r="I43" i="12" s="1"/>
  <c r="H2" i="12"/>
  <c r="H3" i="12" s="1"/>
  <c r="H4" i="12" s="1"/>
  <c r="H5" i="12" s="1"/>
  <c r="H6" i="12" s="1"/>
  <c r="H7" i="12" s="1"/>
  <c r="H8" i="12" s="1"/>
  <c r="H9" i="12" s="1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H34" i="12" s="1"/>
  <c r="H35" i="12" s="1"/>
  <c r="H36" i="12" s="1"/>
  <c r="H37" i="12" s="1"/>
  <c r="H38" i="12" s="1"/>
  <c r="H39" i="12" s="1"/>
  <c r="H40" i="12" s="1"/>
  <c r="H41" i="12" s="1"/>
  <c r="H42" i="12" s="1"/>
  <c r="H43" i="12" s="1"/>
  <c r="D33" i="12"/>
  <c r="D34" i="12"/>
  <c r="D35" i="12"/>
  <c r="D36" i="12"/>
  <c r="D37" i="12"/>
  <c r="D38" i="12"/>
  <c r="D39" i="12"/>
  <c r="D40" i="12"/>
  <c r="D41" i="12"/>
  <c r="D42" i="12"/>
  <c r="D43" i="12"/>
  <c r="E33" i="12"/>
  <c r="E34" i="12"/>
  <c r="E35" i="12"/>
  <c r="E36" i="12"/>
  <c r="E37" i="12"/>
  <c r="E38" i="12"/>
  <c r="E39" i="12"/>
  <c r="E40" i="12"/>
  <c r="E41" i="12"/>
  <c r="E42" i="12"/>
  <c r="E43" i="12"/>
  <c r="G33" i="12"/>
  <c r="G34" i="12"/>
  <c r="G35" i="12"/>
  <c r="G36" i="12"/>
  <c r="G37" i="12"/>
  <c r="G38" i="12"/>
  <c r="G39" i="12"/>
  <c r="G40" i="12"/>
  <c r="G41" i="12"/>
  <c r="G42" i="12"/>
  <c r="G43" i="12"/>
  <c r="P10" i="10"/>
  <c r="Q10" i="10" s="1"/>
  <c r="G2" i="12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E2" i="12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D2" i="12"/>
  <c r="D3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U2" i="10"/>
  <c r="B2" i="12" s="1"/>
  <c r="U3" i="10"/>
  <c r="B3" i="12" s="1"/>
  <c r="U4" i="10"/>
  <c r="B4" i="12" s="1"/>
  <c r="U5" i="10"/>
  <c r="B5" i="12" s="1"/>
  <c r="U6" i="10"/>
  <c r="U7" i="10"/>
  <c r="U8" i="10"/>
  <c r="U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B33" i="12" s="1"/>
  <c r="U34" i="10"/>
  <c r="B34" i="12" s="1"/>
  <c r="U35" i="10"/>
  <c r="B35" i="12" s="1"/>
  <c r="U36" i="10"/>
  <c r="B36" i="12" s="1"/>
  <c r="U37" i="10"/>
  <c r="B37" i="12" s="1"/>
  <c r="U38" i="10"/>
  <c r="B38" i="12" s="1"/>
  <c r="U39" i="10"/>
  <c r="B39" i="12" s="1"/>
  <c r="U40" i="10"/>
  <c r="B40" i="12" s="1"/>
  <c r="U41" i="10"/>
  <c r="B41" i="12" s="1"/>
  <c r="U42" i="10"/>
  <c r="B42" i="12" s="1"/>
  <c r="U43" i="10"/>
  <c r="B43" i="12" s="1"/>
  <c r="U44" i="10"/>
  <c r="U45" i="10"/>
  <c r="U46" i="10"/>
  <c r="U47" i="10"/>
  <c r="U48" i="10"/>
  <c r="U49" i="10"/>
  <c r="U50" i="10"/>
  <c r="U51" i="10"/>
  <c r="U52" i="10"/>
  <c r="P3" i="10"/>
  <c r="P4" i="10"/>
  <c r="Q4" i="10" s="1"/>
  <c r="P5" i="10"/>
  <c r="Q5" i="10" s="1"/>
  <c r="P6" i="10"/>
  <c r="Q6" i="10" s="1"/>
  <c r="P7" i="10"/>
  <c r="Q7" i="10" s="1"/>
  <c r="P8" i="10"/>
  <c r="Q8" i="10" s="1"/>
  <c r="P9" i="10"/>
  <c r="P11" i="10"/>
  <c r="Q11" i="10" s="1"/>
  <c r="P12" i="10"/>
  <c r="Q12" i="10" s="1"/>
  <c r="P13" i="10"/>
  <c r="Q13" i="10" s="1"/>
  <c r="P14" i="10"/>
  <c r="Q14" i="10" s="1"/>
  <c r="P15" i="10"/>
  <c r="Q15" i="10" s="1"/>
  <c r="P16" i="10"/>
  <c r="Q16" i="10" s="1"/>
  <c r="P17" i="10"/>
  <c r="Q17" i="10" s="1"/>
  <c r="P18" i="10"/>
  <c r="Q18" i="10" s="1"/>
  <c r="P19" i="10"/>
  <c r="Q19" i="10" s="1"/>
  <c r="P20" i="10"/>
  <c r="Q20" i="10" s="1"/>
  <c r="P21" i="10"/>
  <c r="Q21" i="10" s="1"/>
  <c r="P22" i="10"/>
  <c r="Q22" i="10" s="1"/>
  <c r="P23" i="10"/>
  <c r="Q23" i="10" s="1"/>
  <c r="P24" i="10"/>
  <c r="Q24" i="10" s="1"/>
  <c r="P25" i="10"/>
  <c r="P26" i="10"/>
  <c r="Q26" i="10" s="1"/>
  <c r="P27" i="10"/>
  <c r="Q27" i="10" s="1"/>
  <c r="P28" i="10"/>
  <c r="Q28" i="10" s="1"/>
  <c r="P29" i="10"/>
  <c r="Q29" i="10" s="1"/>
  <c r="P30" i="10"/>
  <c r="Q30" i="10" s="1"/>
  <c r="P31" i="10"/>
  <c r="Q31" i="10" s="1"/>
  <c r="P32" i="10"/>
  <c r="Q32" i="10" s="1"/>
  <c r="P33" i="10"/>
  <c r="Q33" i="10" s="1"/>
  <c r="P34" i="10"/>
  <c r="C34" i="12" s="1"/>
  <c r="P35" i="10"/>
  <c r="C35" i="12" s="1"/>
  <c r="P36" i="10"/>
  <c r="C36" i="12" s="1"/>
  <c r="P37" i="10"/>
  <c r="Q37" i="10" s="1"/>
  <c r="P38" i="10"/>
  <c r="Q38" i="10" s="1"/>
  <c r="P39" i="10"/>
  <c r="C39" i="12" s="1"/>
  <c r="P40" i="10"/>
  <c r="C40" i="12" s="1"/>
  <c r="P41" i="10"/>
  <c r="Q41" i="10" s="1"/>
  <c r="P42" i="10"/>
  <c r="C42" i="12" s="1"/>
  <c r="P43" i="10"/>
  <c r="C43" i="12" s="1"/>
  <c r="P44" i="10"/>
  <c r="Q44" i="10" s="1"/>
  <c r="P45" i="10"/>
  <c r="P46" i="10"/>
  <c r="P47" i="10"/>
  <c r="Q47" i="10" s="1"/>
  <c r="P48" i="10"/>
  <c r="Q48" i="10" s="1"/>
  <c r="P49" i="10"/>
  <c r="Q49" i="10" s="1"/>
  <c r="P50" i="10"/>
  <c r="Q50" i="10" s="1"/>
  <c r="P51" i="10"/>
  <c r="Q51" i="10" s="1"/>
  <c r="P52" i="10"/>
  <c r="Q52" i="10" s="1"/>
  <c r="P2" i="10"/>
  <c r="C57" i="11"/>
  <c r="Q56" i="11" a="1"/>
  <c r="Q56" i="11" s="1"/>
  <c r="P56" i="11" a="1"/>
  <c r="P56" i="11" s="1"/>
  <c r="N56" i="11"/>
  <c r="O56" i="11" s="1"/>
  <c r="M56" i="11"/>
  <c r="Q55" i="11" a="1"/>
  <c r="Q55" i="11" s="1"/>
  <c r="P55" i="11" a="1"/>
  <c r="P55" i="11" s="1"/>
  <c r="N55" i="11"/>
  <c r="O55" i="11" s="1"/>
  <c r="M55" i="11"/>
  <c r="Q54" i="11"/>
  <c r="Q54" i="11" a="1"/>
  <c r="P54" i="11"/>
  <c r="P54" i="11" a="1"/>
  <c r="M54" i="11"/>
  <c r="N54" i="11" s="1"/>
  <c r="O54" i="11" s="1"/>
  <c r="Q53" i="11" a="1"/>
  <c r="Q53" i="11" s="1"/>
  <c r="P53" i="11" a="1"/>
  <c r="P53" i="11" s="1"/>
  <c r="N53" i="11"/>
  <c r="O53" i="11" s="1"/>
  <c r="M53" i="11"/>
  <c r="Q52" i="11" a="1"/>
  <c r="Q52" i="11" s="1"/>
  <c r="P52" i="11"/>
  <c r="P52" i="11" a="1"/>
  <c r="M52" i="11"/>
  <c r="N52" i="11" s="1"/>
  <c r="O52" i="11" s="1"/>
  <c r="Q51" i="11" a="1"/>
  <c r="Q51" i="11" s="1"/>
  <c r="P51" i="11" a="1"/>
  <c r="P51" i="11" s="1"/>
  <c r="N51" i="11"/>
  <c r="O51" i="11" s="1"/>
  <c r="M51" i="11"/>
  <c r="Q50" i="11"/>
  <c r="Q50" i="11" a="1"/>
  <c r="P50" i="11" a="1"/>
  <c r="P50" i="11" s="1"/>
  <c r="M50" i="11"/>
  <c r="N50" i="11" s="1"/>
  <c r="O50" i="11" s="1"/>
  <c r="Q49" i="11" a="1"/>
  <c r="Q49" i="11" s="1"/>
  <c r="P49" i="11" a="1"/>
  <c r="P49" i="11" s="1"/>
  <c r="N49" i="11"/>
  <c r="O49" i="11" s="1"/>
  <c r="M49" i="11"/>
  <c r="Q48" i="11"/>
  <c r="Q48" i="11" a="1"/>
  <c r="P48" i="11" a="1"/>
  <c r="P48" i="11" s="1"/>
  <c r="M48" i="11"/>
  <c r="N48" i="11" s="1"/>
  <c r="O48" i="11" s="1"/>
  <c r="Q47" i="11" a="1"/>
  <c r="Q47" i="11" s="1"/>
  <c r="P47" i="11" a="1"/>
  <c r="P47" i="11" s="1"/>
  <c r="N47" i="11"/>
  <c r="O47" i="11" s="1"/>
  <c r="M47" i="11"/>
  <c r="Q46" i="11"/>
  <c r="Q46" i="11" a="1"/>
  <c r="P46" i="11"/>
  <c r="P46" i="11" a="1"/>
  <c r="M46" i="11"/>
  <c r="N46" i="11" s="1"/>
  <c r="O46" i="11" s="1"/>
  <c r="Q45" i="11" a="1"/>
  <c r="Q45" i="11" s="1"/>
  <c r="P45" i="11" a="1"/>
  <c r="P45" i="11" s="1"/>
  <c r="N45" i="11"/>
  <c r="O45" i="11" s="1"/>
  <c r="M45" i="11"/>
  <c r="Q44" i="11"/>
  <c r="Q44" i="11" a="1"/>
  <c r="P44" i="11" a="1"/>
  <c r="P44" i="11" s="1"/>
  <c r="M44" i="11"/>
  <c r="N44" i="11" s="1"/>
  <c r="O44" i="11" s="1"/>
  <c r="Q43" i="11" a="1"/>
  <c r="Q43" i="11" s="1"/>
  <c r="P43" i="11" a="1"/>
  <c r="P43" i="11" s="1"/>
  <c r="N43" i="11"/>
  <c r="O43" i="11" s="1"/>
  <c r="M43" i="11"/>
  <c r="Q42" i="11"/>
  <c r="Q42" i="11" a="1"/>
  <c r="P42" i="11" a="1"/>
  <c r="P42" i="11" s="1"/>
  <c r="M42" i="11"/>
  <c r="N42" i="11" s="1"/>
  <c r="O42" i="11" s="1"/>
  <c r="Q41" i="11" a="1"/>
  <c r="Q41" i="11" s="1"/>
  <c r="P41" i="11" a="1"/>
  <c r="P41" i="11" s="1"/>
  <c r="N41" i="11"/>
  <c r="O41" i="11" s="1"/>
  <c r="M41" i="11"/>
  <c r="Q40" i="11"/>
  <c r="Q40" i="11" a="1"/>
  <c r="P40" i="11" a="1"/>
  <c r="P40" i="11" s="1"/>
  <c r="M40" i="11"/>
  <c r="N40" i="11" s="1"/>
  <c r="O40" i="11" s="1"/>
  <c r="Q39" i="11" a="1"/>
  <c r="Q39" i="11" s="1"/>
  <c r="P39" i="11" a="1"/>
  <c r="P39" i="11" s="1"/>
  <c r="N39" i="11"/>
  <c r="O39" i="11" s="1"/>
  <c r="M39" i="11"/>
  <c r="Q38" i="11"/>
  <c r="Q38" i="11" a="1"/>
  <c r="P38" i="11"/>
  <c r="P38" i="11" a="1"/>
  <c r="M38" i="11"/>
  <c r="N38" i="11" s="1"/>
  <c r="O38" i="11" s="1"/>
  <c r="Q37" i="11" a="1"/>
  <c r="Q37" i="11" s="1"/>
  <c r="P37" i="11" a="1"/>
  <c r="P37" i="11" s="1"/>
  <c r="N37" i="11"/>
  <c r="O37" i="11" s="1"/>
  <c r="M37" i="11"/>
  <c r="Q36" i="11"/>
  <c r="Q36" i="11" a="1"/>
  <c r="P36" i="11" a="1"/>
  <c r="P36" i="11" s="1"/>
  <c r="M36" i="11"/>
  <c r="N36" i="11" s="1"/>
  <c r="O36" i="11" s="1"/>
  <c r="Q35" i="11" a="1"/>
  <c r="Q35" i="11" s="1"/>
  <c r="P35" i="11" a="1"/>
  <c r="P35" i="11" s="1"/>
  <c r="N35" i="11"/>
  <c r="O35" i="11" s="1"/>
  <c r="M35" i="11"/>
  <c r="Q34" i="11"/>
  <c r="Q34" i="11" a="1"/>
  <c r="P34" i="11" a="1"/>
  <c r="P34" i="11" s="1"/>
  <c r="M34" i="11"/>
  <c r="N34" i="11" s="1"/>
  <c r="O34" i="11" s="1"/>
  <c r="Q33" i="11" a="1"/>
  <c r="Q33" i="11" s="1"/>
  <c r="P33" i="11" a="1"/>
  <c r="P33" i="11" s="1"/>
  <c r="N33" i="11"/>
  <c r="O33" i="11" s="1"/>
  <c r="M33" i="11"/>
  <c r="Q32" i="11"/>
  <c r="Q32" i="11" a="1"/>
  <c r="P32" i="11" a="1"/>
  <c r="P32" i="11" s="1"/>
  <c r="M32" i="11"/>
  <c r="N32" i="11" s="1"/>
  <c r="O32" i="11" s="1"/>
  <c r="Q31" i="11" a="1"/>
  <c r="Q31" i="11" s="1"/>
  <c r="P31" i="11" a="1"/>
  <c r="P31" i="11" s="1"/>
  <c r="N31" i="11"/>
  <c r="O31" i="11" s="1"/>
  <c r="M31" i="11"/>
  <c r="Q30" i="11"/>
  <c r="Q30" i="11" a="1"/>
  <c r="P30" i="11"/>
  <c r="P30" i="11" a="1"/>
  <c r="M30" i="11"/>
  <c r="N30" i="11" s="1"/>
  <c r="O30" i="11" s="1"/>
  <c r="Q29" i="11" a="1"/>
  <c r="Q29" i="11" s="1"/>
  <c r="P29" i="11" a="1"/>
  <c r="P29" i="11" s="1"/>
  <c r="N29" i="11"/>
  <c r="O29" i="11" s="1"/>
  <c r="M29" i="11"/>
  <c r="Q28" i="11" a="1"/>
  <c r="Q28" i="11" s="1"/>
  <c r="P28" i="11"/>
  <c r="P28" i="11" a="1"/>
  <c r="M28" i="11"/>
  <c r="N28" i="11" s="1"/>
  <c r="O28" i="11" s="1"/>
  <c r="Q27" i="11" a="1"/>
  <c r="Q27" i="11" s="1"/>
  <c r="P27" i="11" a="1"/>
  <c r="P27" i="11" s="1"/>
  <c r="N27" i="11"/>
  <c r="O27" i="11" s="1"/>
  <c r="M27" i="11"/>
  <c r="Q26" i="11"/>
  <c r="Q26" i="11" a="1"/>
  <c r="P26" i="11" a="1"/>
  <c r="P26" i="11" s="1"/>
  <c r="M26" i="11"/>
  <c r="N26" i="11" s="1"/>
  <c r="O26" i="11" s="1"/>
  <c r="Q25" i="11" a="1"/>
  <c r="Q25" i="11" s="1"/>
  <c r="P25" i="11" a="1"/>
  <c r="P25" i="11" s="1"/>
  <c r="N25" i="11"/>
  <c r="O25" i="11" s="1"/>
  <c r="M25" i="11"/>
  <c r="Q24" i="11"/>
  <c r="Q24" i="11" a="1"/>
  <c r="P24" i="11" a="1"/>
  <c r="P24" i="11" s="1"/>
  <c r="M24" i="11"/>
  <c r="N24" i="11" s="1"/>
  <c r="O24" i="11" s="1"/>
  <c r="Q23" i="11" a="1"/>
  <c r="Q23" i="11" s="1"/>
  <c r="P23" i="11" a="1"/>
  <c r="P23" i="11" s="1"/>
  <c r="N23" i="11"/>
  <c r="O23" i="11" s="1"/>
  <c r="M23" i="11"/>
  <c r="Q22" i="11"/>
  <c r="Q22" i="11" a="1"/>
  <c r="P22" i="11"/>
  <c r="P22" i="11" a="1"/>
  <c r="M22" i="11"/>
  <c r="N22" i="11" s="1"/>
  <c r="O22" i="11" s="1"/>
  <c r="Q21" i="11" a="1"/>
  <c r="Q21" i="11" s="1"/>
  <c r="P21" i="11" a="1"/>
  <c r="P21" i="11" s="1"/>
  <c r="N21" i="11"/>
  <c r="O21" i="11" s="1"/>
  <c r="M21" i="11"/>
  <c r="Q20" i="11"/>
  <c r="Q20" i="11" a="1"/>
  <c r="P20" i="11" a="1"/>
  <c r="P20" i="11" s="1"/>
  <c r="M20" i="11"/>
  <c r="N20" i="11" s="1"/>
  <c r="O20" i="11" s="1"/>
  <c r="Q19" i="11" a="1"/>
  <c r="Q19" i="11" s="1"/>
  <c r="P19" i="11" a="1"/>
  <c r="P19" i="11" s="1"/>
  <c r="N19" i="11"/>
  <c r="O19" i="11" s="1"/>
  <c r="M19" i="11"/>
  <c r="Q18" i="11"/>
  <c r="Q18" i="11" a="1"/>
  <c r="P18" i="11" a="1"/>
  <c r="P18" i="11" s="1"/>
  <c r="M18" i="11"/>
  <c r="N18" i="11" s="1"/>
  <c r="O18" i="11" s="1"/>
  <c r="Q17" i="11" a="1"/>
  <c r="Q17" i="11" s="1"/>
  <c r="P17" i="11" a="1"/>
  <c r="P17" i="11" s="1"/>
  <c r="N17" i="11"/>
  <c r="O17" i="11" s="1"/>
  <c r="M17" i="11"/>
  <c r="Q16" i="11" a="1"/>
  <c r="Q16" i="11" s="1"/>
  <c r="P16" i="11" a="1"/>
  <c r="P16" i="11" s="1"/>
  <c r="M16" i="11"/>
  <c r="N16" i="11" s="1"/>
  <c r="O16" i="11" s="1"/>
  <c r="Q15" i="11" a="1"/>
  <c r="Q15" i="11" s="1"/>
  <c r="P15" i="11" a="1"/>
  <c r="P15" i="11" s="1"/>
  <c r="N15" i="11"/>
  <c r="O15" i="11" s="1"/>
  <c r="M15" i="11"/>
  <c r="Q14" i="11"/>
  <c r="Q14" i="11" a="1"/>
  <c r="P14" i="11"/>
  <c r="P14" i="11" a="1"/>
  <c r="M14" i="11"/>
  <c r="N14" i="11" s="1"/>
  <c r="O14" i="11" s="1"/>
  <c r="Q13" i="11" a="1"/>
  <c r="Q13" i="11" s="1"/>
  <c r="P13" i="11" a="1"/>
  <c r="P13" i="11" s="1"/>
  <c r="N13" i="11"/>
  <c r="O13" i="11" s="1"/>
  <c r="M13" i="11"/>
  <c r="Q12" i="11"/>
  <c r="Q12" i="11" a="1"/>
  <c r="P12" i="11" a="1"/>
  <c r="P12" i="11" s="1"/>
  <c r="M12" i="11"/>
  <c r="N12" i="11" s="1"/>
  <c r="O12" i="11" s="1"/>
  <c r="Q11" i="11" a="1"/>
  <c r="Q11" i="11" s="1"/>
  <c r="P11" i="11" a="1"/>
  <c r="P11" i="11" s="1"/>
  <c r="N11" i="11"/>
  <c r="O11" i="11" s="1"/>
  <c r="M11" i="11"/>
  <c r="Q10" i="11"/>
  <c r="Q10" i="11" a="1"/>
  <c r="P10" i="11" a="1"/>
  <c r="P10" i="11" s="1"/>
  <c r="M10" i="11"/>
  <c r="N10" i="11" s="1"/>
  <c r="O10" i="11" s="1"/>
  <c r="Q9" i="11" a="1"/>
  <c r="Q9" i="11" s="1"/>
  <c r="P9" i="11" a="1"/>
  <c r="P9" i="11" s="1"/>
  <c r="N9" i="11"/>
  <c r="O9" i="11" s="1"/>
  <c r="M9" i="11"/>
  <c r="Q8" i="11"/>
  <c r="Q8" i="11" a="1"/>
  <c r="P8" i="11" a="1"/>
  <c r="P8" i="11" s="1"/>
  <c r="M8" i="11"/>
  <c r="N8" i="11" s="1"/>
  <c r="O8" i="11" s="1"/>
  <c r="Q7" i="11" a="1"/>
  <c r="Q7" i="11" s="1"/>
  <c r="P7" i="11" a="1"/>
  <c r="P7" i="11" s="1"/>
  <c r="N7" i="11"/>
  <c r="O7" i="11" s="1"/>
  <c r="M7" i="11"/>
  <c r="Q6" i="11"/>
  <c r="Q6" i="11" a="1"/>
  <c r="P6" i="11"/>
  <c r="P6" i="11" a="1"/>
  <c r="M6" i="11"/>
  <c r="N6" i="11" s="1"/>
  <c r="O6" i="11" s="1"/>
  <c r="B53" i="10"/>
  <c r="C12" i="12" l="1"/>
  <c r="C41" i="12"/>
  <c r="C37" i="12"/>
  <c r="C33" i="12"/>
  <c r="Q40" i="10"/>
  <c r="Q36" i="10"/>
  <c r="Q43" i="10"/>
  <c r="Q39" i="10"/>
  <c r="Q35" i="10"/>
  <c r="B8" i="12"/>
  <c r="C28" i="12"/>
  <c r="R8" i="10"/>
  <c r="J8" i="10" s="1"/>
  <c r="R4" i="10"/>
  <c r="J4" i="10" s="1"/>
  <c r="F4" i="12" s="1"/>
  <c r="Q46" i="10"/>
  <c r="R46" i="10" s="1"/>
  <c r="J46" i="10" s="1"/>
  <c r="Q42" i="10"/>
  <c r="Q34" i="10"/>
  <c r="R34" i="10" s="1"/>
  <c r="J34" i="10" s="1"/>
  <c r="F34" i="12" s="1"/>
  <c r="R51" i="10"/>
  <c r="J51" i="10" s="1"/>
  <c r="R47" i="10"/>
  <c r="J47" i="10" s="1"/>
  <c r="R43" i="10"/>
  <c r="J43" i="10" s="1"/>
  <c r="F43" i="12" s="1"/>
  <c r="R39" i="10"/>
  <c r="J39" i="10" s="1"/>
  <c r="F39" i="12" s="1"/>
  <c r="R35" i="10"/>
  <c r="R31" i="10"/>
  <c r="J31" i="10" s="1"/>
  <c r="F31" i="12" s="1"/>
  <c r="R27" i="10"/>
  <c r="J27" i="10" s="1"/>
  <c r="R23" i="10"/>
  <c r="J23" i="10" s="1"/>
  <c r="R19" i="10"/>
  <c r="J19" i="10" s="1"/>
  <c r="R15" i="10"/>
  <c r="J15" i="10" s="1"/>
  <c r="R11" i="10"/>
  <c r="J11" i="10" s="1"/>
  <c r="R6" i="10"/>
  <c r="J6" i="10" s="1"/>
  <c r="R38" i="10"/>
  <c r="J38" i="10" s="1"/>
  <c r="F38" i="12" s="1"/>
  <c r="R52" i="10"/>
  <c r="J52" i="10" s="1"/>
  <c r="R48" i="10"/>
  <c r="J48" i="10" s="1"/>
  <c r="R44" i="10"/>
  <c r="J44" i="10" s="1"/>
  <c r="R40" i="10"/>
  <c r="J40" i="10" s="1"/>
  <c r="F40" i="12" s="1"/>
  <c r="R36" i="10"/>
  <c r="J36" i="10" s="1"/>
  <c r="F36" i="12" s="1"/>
  <c r="R32" i="10"/>
  <c r="J32" i="10" s="1"/>
  <c r="F32" i="12" s="1"/>
  <c r="R28" i="10"/>
  <c r="J28" i="10" s="1"/>
  <c r="R24" i="10"/>
  <c r="J24" i="10" s="1"/>
  <c r="R20" i="10"/>
  <c r="J20" i="10" s="1"/>
  <c r="R16" i="10"/>
  <c r="J16" i="10" s="1"/>
  <c r="R12" i="10"/>
  <c r="J12" i="10" s="1"/>
  <c r="R7" i="10"/>
  <c r="J7" i="10" s="1"/>
  <c r="C38" i="12"/>
  <c r="Q45" i="10"/>
  <c r="R45" i="10" s="1"/>
  <c r="J45" i="10" s="1"/>
  <c r="Q25" i="10"/>
  <c r="R25" i="10" s="1"/>
  <c r="J25" i="10" s="1"/>
  <c r="Q9" i="10"/>
  <c r="R9" i="10" s="1"/>
  <c r="J9" i="10" s="1"/>
  <c r="F9" i="12" s="1"/>
  <c r="Q3" i="10"/>
  <c r="R3" i="10" s="1"/>
  <c r="J3" i="10" s="1"/>
  <c r="F3" i="12" s="1"/>
  <c r="Q2" i="10"/>
  <c r="R2" i="10" s="1"/>
  <c r="J2" i="10" s="1"/>
  <c r="R37" i="10"/>
  <c r="J37" i="10" s="1"/>
  <c r="F37" i="12" s="1"/>
  <c r="C4" i="12"/>
  <c r="B7" i="12"/>
  <c r="C2" i="12"/>
  <c r="B13" i="12"/>
  <c r="C32" i="12"/>
  <c r="C24" i="12"/>
  <c r="C16" i="12"/>
  <c r="C27" i="12"/>
  <c r="B32" i="12"/>
  <c r="B28" i="12"/>
  <c r="B24" i="12"/>
  <c r="B20" i="12"/>
  <c r="B16" i="12"/>
  <c r="B12" i="12"/>
  <c r="B31" i="12"/>
  <c r="B27" i="12"/>
  <c r="B23" i="12"/>
  <c r="B19" i="12"/>
  <c r="B15" i="12"/>
  <c r="B11" i="12"/>
  <c r="C20" i="12"/>
  <c r="C11" i="12"/>
  <c r="R30" i="10"/>
  <c r="J30" i="10" s="1"/>
  <c r="R22" i="10"/>
  <c r="J22" i="10" s="1"/>
  <c r="B29" i="12"/>
  <c r="C19" i="12"/>
  <c r="B30" i="12"/>
  <c r="B26" i="12"/>
  <c r="B22" i="12"/>
  <c r="B18" i="12"/>
  <c r="B14" i="12"/>
  <c r="B10" i="12"/>
  <c r="B6" i="12"/>
  <c r="B21" i="12"/>
  <c r="R14" i="10"/>
  <c r="J14" i="10" s="1"/>
  <c r="B25" i="12"/>
  <c r="B17" i="12"/>
  <c r="B9" i="12"/>
  <c r="C8" i="12"/>
  <c r="C30" i="12"/>
  <c r="C26" i="12"/>
  <c r="C22" i="12"/>
  <c r="C18" i="12"/>
  <c r="C14" i="12"/>
  <c r="C10" i="12"/>
  <c r="C6" i="12"/>
  <c r="C31" i="12"/>
  <c r="C23" i="12"/>
  <c r="C15" i="12"/>
  <c r="C7" i="12"/>
  <c r="R17" i="10"/>
  <c r="J17" i="10" s="1"/>
  <c r="C3" i="12"/>
  <c r="R29" i="10"/>
  <c r="J29" i="10" s="1"/>
  <c r="R21" i="10"/>
  <c r="J21" i="10" s="1"/>
  <c r="R13" i="10"/>
  <c r="J13" i="10" s="1"/>
  <c r="R5" i="10"/>
  <c r="J5" i="10" s="1"/>
  <c r="C29" i="12"/>
  <c r="C25" i="12"/>
  <c r="C21" i="12"/>
  <c r="C17" i="12"/>
  <c r="C13" i="12"/>
  <c r="C9" i="12"/>
  <c r="C5" i="12"/>
  <c r="R49" i="10"/>
  <c r="J49" i="10" s="1"/>
  <c r="R41" i="10"/>
  <c r="J41" i="10" s="1"/>
  <c r="F41" i="12" s="1"/>
  <c r="R33" i="10"/>
  <c r="J33" i="10" s="1"/>
  <c r="F33" i="12" s="1"/>
  <c r="R50" i="10"/>
  <c r="J50" i="10" s="1"/>
  <c r="R42" i="10"/>
  <c r="J42" i="10" s="1"/>
  <c r="F42" i="12" s="1"/>
  <c r="R26" i="10"/>
  <c r="J26" i="10" s="1"/>
  <c r="R18" i="10"/>
  <c r="J18" i="10" s="1"/>
  <c r="R10" i="10"/>
  <c r="J10" i="10" s="1"/>
  <c r="O57" i="11"/>
  <c r="F6" i="12" l="1"/>
  <c r="J35" i="10"/>
  <c r="F35" i="12" s="1"/>
  <c r="F21" i="12"/>
  <c r="F2" i="12"/>
  <c r="F25" i="12"/>
  <c r="F29" i="12"/>
  <c r="F14" i="12"/>
  <c r="F10" i="12"/>
  <c r="F18" i="12"/>
  <c r="F5" i="12"/>
  <c r="F13" i="12"/>
  <c r="F30" i="12"/>
  <c r="F26" i="12"/>
  <c r="F17" i="12"/>
  <c r="F22" i="12"/>
  <c r="F24" i="12"/>
  <c r="F8" i="12"/>
  <c r="F11" i="12"/>
  <c r="F12" i="12"/>
  <c r="F19" i="12"/>
  <c r="F20" i="12"/>
  <c r="F15" i="12"/>
  <c r="F16" i="12"/>
  <c r="F27" i="12"/>
  <c r="F28" i="12"/>
  <c r="F23" i="12"/>
  <c r="F7" i="12"/>
  <c r="R53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<sst xmlns="http://schemas.openxmlformats.org/spreadsheetml/2006/main" count="77" uniqueCount="55">
  <si>
    <t>NOMBRE 1</t>
  </si>
  <si>
    <t>APELLIDO 2</t>
  </si>
  <si>
    <t>TIPO DE DOCUMENTO</t>
  </si>
  <si>
    <t>NUMERO DE DOCUMENTO</t>
  </si>
  <si>
    <t>DIA DE NACIMIENTO</t>
  </si>
  <si>
    <t>MES DE NACIMIENTO</t>
  </si>
  <si>
    <t>AÑO DE NACIMIENTO</t>
  </si>
  <si>
    <t>CLUB/ESCUELA</t>
  </si>
  <si>
    <t>NOMBRE 2</t>
  </si>
  <si>
    <t>APELLLIDO 1</t>
  </si>
  <si>
    <t>DEPORTISTA</t>
  </si>
  <si>
    <t>ENTRENADOR</t>
  </si>
  <si>
    <t>DELEGADO</t>
  </si>
  <si>
    <t>CEDULA</t>
  </si>
  <si>
    <t xml:space="preserve">TARJETA </t>
  </si>
  <si>
    <t>RECREATIVO</t>
  </si>
  <si>
    <t>NOVATO</t>
  </si>
  <si>
    <t>N/A</t>
  </si>
  <si>
    <t>NACIMIENTO</t>
  </si>
  <si>
    <t>EDAD</t>
  </si>
  <si>
    <t>CATGORIA</t>
  </si>
  <si>
    <t>RAMA</t>
  </si>
  <si>
    <t>FEMENINO</t>
  </si>
  <si>
    <t>MASCULINO</t>
  </si>
  <si>
    <t>MUNICIPIO</t>
  </si>
  <si>
    <t>DELEGADO 1</t>
  </si>
  <si>
    <t>DELEGADO 2</t>
  </si>
  <si>
    <t>TECNICO 1</t>
  </si>
  <si>
    <t>TECNICO 2</t>
  </si>
  <si>
    <t>TÉCNICO 3</t>
  </si>
  <si>
    <t>REGISTRO</t>
  </si>
  <si>
    <t xml:space="preserve">CATEGORIA </t>
  </si>
  <si>
    <t>NOMBRES COMPLETOS (COMO APARECEN EN EL DOCUMENTO</t>
  </si>
  <si>
    <t>APELLIDOS COMPLETOS COMO APARECEN EN EL DOCUMENTO</t>
  </si>
  <si>
    <t xml:space="preserve">OBLIGATORIO CORREO ELECTRONICO DEL DEPORTISTA </t>
  </si>
  <si>
    <t>NOVATOS</t>
  </si>
  <si>
    <t>DIA</t>
  </si>
  <si>
    <t>MES</t>
  </si>
  <si>
    <t>AÑO</t>
  </si>
  <si>
    <t>NRO</t>
  </si>
  <si>
    <t>NOMBRES Y APELLIDOS</t>
  </si>
  <si>
    <t>FECHA</t>
  </si>
  <si>
    <t>TIPO</t>
  </si>
  <si>
    <t>NUMERO</t>
  </si>
  <si>
    <t>CATEGORIA</t>
  </si>
  <si>
    <t>CLUB</t>
  </si>
  <si>
    <t>TECNICO</t>
  </si>
  <si>
    <t>UNE</t>
  </si>
  <si>
    <t>V1</t>
  </si>
  <si>
    <t>V2</t>
  </si>
  <si>
    <t>F1</t>
  </si>
  <si>
    <t>F2</t>
  </si>
  <si>
    <t>SI</t>
  </si>
  <si>
    <t>NO</t>
  </si>
  <si>
    <t>V12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</si>
</sst>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2" fontId="0" fillId="0" borderId="0" xfId="0" applyNumberFormat="1"/>
    <xf numFmtId="0" fontId="0" fillId="0" borderId="0" xfId="0" applyNumberFormat="1" applyProtection="1"/>
    <xf numFmtId="0" fontId="0" fillId="0" borderId="0" xfId="0" applyProtection="1"/>
  </cellXfs>
  <cellStyles count="1">
    <cellStyle name="Normal" xfId="0" builtinId="0"/>
  </cellStyles>
  <dxfs count="108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protection locked="1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protection locked="0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  <protection locked="1" hidden="0"/>
    </dxf>
    <dxf>
      <numFmt numFmtId="27" formatCode="dd/mm/yyyy\ h:mm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alignment horizontal="center" vertical="bottom" textRotation="0" wrapText="0" indent="0" justifyLastLine="0" shrinkToFit="0" readingOrder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</dxf>
    <dxf>
      <numFmt numFmtId="27" formatCode="dd/mm/yyyy\ h:mm"/>
    </dxf>
    <dxf>
      <numFmt numFmtId="27" formatCode="dd/mm/yyyy\ 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26AE163-0642-4005-B54B-777F4497F97F}" name="CLUB" displayName="CLUB" ref="A1:D3" totalsRowShown="0">
  <autoFilter ref="A1:D3" xr:uid="{526AE163-0642-4005-B54B-777F4497F97F}"/>
  <tableColumns count="4">
    <tableColumn id="1" xr3:uid="{DAC5B495-74BB-476B-AB37-5803A7E9E4F3}" name="CLUB" dataDxfId="107">
      <extLst>
        <ext xmlns:xlmsforms="http://schemas.microsoft.com/office/spreadsheetml/2023/msForms" uri="{FCC71383-01E1-4257-9335-427F07BE8D7F}">
          <xlmsforms:question id="id"/>
        </ext>
      </extLst>
    </tableColumn>
    <tableColumn id="2" xr3:uid="{DC246997-EF24-45FC-8BB5-83595A44AD3E}" name="MUNICIPIO" dataDxfId="106">
      <extLst>
        <ext xmlns:xlmsforms="http://schemas.microsoft.com/office/spreadsheetml/2023/msForms" uri="{FCC71383-01E1-4257-9335-427F07BE8D7F}">
          <xlmsforms:question id="startDate"/>
        </ext>
      </extLst>
    </tableColumn>
    <tableColumn id="3" xr3:uid="{487AA784-4F4E-4B84-9A98-4A7DA7341857}" name="ENTRENADOR" dataDxfId="105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55C315A7-175E-48D8-8B14-2F9187899C70}" name="DELEGADO" dataDxfId="104">
      <extLst>
        <ext xmlns:xlmsforms="http://schemas.microsoft.com/office/spreadsheetml/2023/msForms" uri="{FCC71383-01E1-4257-9335-427F07BE8D7F}">
          <xlmsforms:question id="responder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DQSIkWdsW0yxEjajBLZtrQAAAAAAAAAAAAZAAImZgVlUOFpYMUVTMFBEWlVLUjlSVzdRQzYwVU4ySC4u" isFormConnected="1" maxResponseId="0" latestEventMarker="0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</xlmsforms:msForm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F013254-64EC-465B-BBDA-36695C2E345A}" name="Tabla3812" displayName="Tabla3812" ref="A1:U53" totalsRowCount="1" headerRowDxfId="103" dataDxfId="102" totalsRowDxfId="101">
  <autoFilter ref="A1:U52" xr:uid="{F0E35266-1046-4515-89A3-3A2DDDE76DF5}"/>
  <sortState xmlns:xlrd2="http://schemas.microsoft.com/office/spreadsheetml/2017/richdata2" ref="A2:T52">
    <sortCondition ref="P1:P52"/>
  </sortState>
  <tableColumns count="21">
    <tableColumn id="19" xr3:uid="{5EB17C97-7215-4A60-BE11-0B28785B3F05}" name="REGISTRO" dataDxfId="45" totalsRowDxfId="20"/>
    <tableColumn id="2" xr3:uid="{FCB80B67-2A72-425A-AE19-57D297A24B94}" name="NOMBRES COMPLETOS (COMO APARECEN EN EL DOCUMENTO" totalsRowFunction="count" dataDxfId="44" totalsRowDxfId="19"/>
    <tableColumn id="3" xr3:uid="{CD6F1AA4-C5B7-4B2F-9374-17F17446C393}" name="APELLIDOS COMPLETOS COMO APARECEN EN EL DOCUMENTO" dataDxfId="43" totalsRowDxfId="18"/>
    <tableColumn id="1" xr3:uid="{023BE1C4-97E7-43BB-919A-CDCF276676AC}" name="DIA" dataDxfId="42" totalsRowDxfId="17"/>
    <tableColumn id="5" xr3:uid="{6D1EFC2A-D501-4612-A402-2B72B474F9ED}" name="MES" dataDxfId="41" totalsRowDxfId="16"/>
    <tableColumn id="11" xr3:uid="{C3EB02A8-CB78-45DD-AA12-5F0CC868D37A}" name="AÑO" dataDxfId="40" totalsRowDxfId="15"/>
    <tableColumn id="6" xr3:uid="{7A0A60AF-1779-4AF1-9268-AD9A311F90F2}" name="TIPO DE DOCUMENTO" dataDxfId="39" totalsRowDxfId="14"/>
    <tableColumn id="7" xr3:uid="{95DE0A84-F6AC-40F1-947B-8171C570B5F1}" name="NUMERO DE DOCUMENTO" dataDxfId="38" totalsRowDxfId="13"/>
    <tableColumn id="8" xr3:uid="{B7401CFF-E6A8-4575-9080-492DE402F1E2}" name="OBLIGATORIO CORREO ELECTRONICO DEL DEPORTISTA " dataDxfId="37" totalsRowDxfId="12"/>
    <tableColumn id="9" xr3:uid="{28703076-AC0E-48DB-8D5E-2E05713D5301}" name="CATEGORIA " dataDxfId="21" totalsRowDxfId="11">
      <calculatedColumnFormula>Tabla3812[[#This Row],[CATGORIA]]</calculatedColumnFormula>
    </tableColumn>
    <tableColumn id="10" xr3:uid="{7C0AB735-05F3-4E0B-9558-2CF7EB9BB097}" name="RAMA" dataDxfId="36" totalsRowDxfId="10"/>
    <tableColumn id="22" xr3:uid="{CED03E91-E08F-4ADD-A64E-D458C0CFDFEB}" name="V1" dataDxfId="26" totalsRowDxfId="9"/>
    <tableColumn id="21" xr3:uid="{6AD50670-D669-402B-8524-23DA6580F7C4}" name="F1" dataDxfId="27" totalsRowDxfId="8"/>
    <tableColumn id="20" xr3:uid="{A0051B78-652E-47C2-A52E-11C36FE55323}" name="V2" dataDxfId="28" totalsRowDxfId="7"/>
    <tableColumn id="4" xr3:uid="{29036AB5-A184-429C-AB5E-2A48E01E3FB1}" name="F2" dataDxfId="29" totalsRowDxfId="6"/>
    <tableColumn id="13" xr3:uid="{DB06A36C-675E-48EE-B845-005054033A77}" name="NACIMIENTO" dataDxfId="35" totalsRowDxfId="5">
      <calculatedColumnFormula>CONCATENATE(Tabla3812[[#This Row],[DIA]],"/",Tabla3812[[#This Row],[MES]],"/",Tabla3812[[#This Row],[AÑO]])</calculatedColumnFormula>
    </tableColumn>
    <tableColumn id="14" xr3:uid="{F03B6C96-215D-4FC1-AF45-8D9B5AE7D219}" name="EDAD" dataDxfId="34" totalsRowDxfId="4">
      <calculatedColumnFormula>DATEDIF(Tabla3812[[#This Row],[NACIMIENTO]],"01/07/2025","Y")</calculatedColumnFormula>
    </tableColumn>
    <tableColumn id="15" xr3:uid="{B5825C5A-6FBA-4F23-B8AB-A41C7949F8F8}" name="CATGORIA" totalsRowFunction="count" dataDxfId="33" totalsRowDxfId="3">
      <calculatedColumnFormula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calculatedColumnFormula>
    </tableColumn>
    <tableColumn id="17" xr3:uid="{0B16A436-8789-4432-B032-B9C71472F8AE}" name="CLUB/ESCUELA" dataDxfId="32" totalsRowDxfId="2"/>
    <tableColumn id="18" xr3:uid="{D029FCD9-E81E-4310-BCB6-81316BFC11C6}" name="MUNICIPIO" dataDxfId="31" totalsRowDxfId="1"/>
    <tableColumn id="12" xr3:uid="{EFEE45E1-2ECE-46AD-B889-DC3EFDB4120B}" name="UNE" dataDxfId="30" totalsRowDxfId="0">
      <calculatedColumnFormula>CONCATENATE(Tabla3812[[#This Row],[NOMBRES COMPLETOS (COMO APARECEN EN EL DOCUMENTO]]," ",Tabla3812[[#This Row],[APELLIDOS COMPLETOS COMO APARECEN EN EL DOCUMENTO]])</calculatedColumnFormula>
    </tableColumn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B0B40E-47C9-468F-BBF8-59BA3759C1E9}" name="Tabla3" displayName="Tabla3" ref="A1:O43" totalsRowShown="0">
  <autoFilter ref="A1:O43" xr:uid="{48B0B40E-47C9-468F-BBF8-59BA3759C1E9}"/>
  <tableColumns count="15">
    <tableColumn id="1" xr3:uid="{3BDACA2E-8D11-4CC4-B085-454C1BE79C9E}" name="NRO" dataDxfId="100"/>
    <tableColumn id="2" xr3:uid="{4BC9D667-A8B3-4E9B-BE60-7FC17971EA2E}" name="NOMBRES Y APELLIDOS" dataDxfId="99">
      <calculatedColumnFormula>Tabla3812[[#This Row],[UNE]]</calculatedColumnFormula>
    </tableColumn>
    <tableColumn id="3" xr3:uid="{FB3045B9-BB10-4B58-A851-76D1E42ADCFC}" name="FECHA" dataDxfId="98">
      <calculatedColumnFormula>Tabla3812[[#This Row],[NACIMIENTO]]</calculatedColumnFormula>
    </tableColumn>
    <tableColumn id="4" xr3:uid="{D8154A48-BE9C-43F6-A1D5-4C574E07FB32}" name="TIPO" dataDxfId="97">
      <calculatedColumnFormula>Tabla3812[[#This Row],[TIPO DE DOCUMENTO]]</calculatedColumnFormula>
    </tableColumn>
    <tableColumn id="5" xr3:uid="{4E7035B9-9390-4C58-9AF5-58098E2E4F9A}" name="NUMERO" dataDxfId="96">
      <calculatedColumnFormula>Tabla3812[[#This Row],[NUMERO DE DOCUMENTO]]</calculatedColumnFormula>
    </tableColumn>
    <tableColumn id="6" xr3:uid="{693E2CB6-1FD7-4A03-BD63-36BC9281982D}" name="CATEGORIA" dataDxfId="95">
      <calculatedColumnFormula>Tabla3812[[#This Row],[CATEGORIA ]]</calculatedColumnFormula>
    </tableColumn>
    <tableColumn id="7" xr3:uid="{F58CBDF9-14F6-46F5-B62B-B430D9C35FFB}" name="RAMA" dataDxfId="94">
      <calculatedColumnFormula>CLUBES!K2</calculatedColumnFormula>
    </tableColumn>
    <tableColumn id="8" xr3:uid="{D37A9FF4-551F-429F-96BD-3C26B3924A9F}" name="CLUB" dataDxfId="93">
      <calculatedColumnFormula array="1">CLUB[CLUB]</calculatedColumnFormula>
    </tableColumn>
    <tableColumn id="9" xr3:uid="{E178E7E6-7913-4B69-90FE-AF8528886946}" name="MUNICIPIO" dataDxfId="92">
      <calculatedColumnFormula>CLUB[[#This Row],[MUNICIPIO]]</calculatedColumnFormula>
    </tableColumn>
    <tableColumn id="10" xr3:uid="{D050B3A9-C88E-4F46-AF7F-7E3D1061F273}" name="TECNICO" dataDxfId="91">
      <calculatedColumnFormula>CLUB[[#This Row],[ENTRENADOR]]</calculatedColumnFormula>
    </tableColumn>
    <tableColumn id="11" xr3:uid="{9A3C6673-98AF-43CD-AF63-096F41D4A963}" name="DELEGADO" dataDxfId="90">
      <calculatedColumnFormula>CLUB[[#This Row],[DELEGADO]]</calculatedColumnFormula>
    </tableColumn>
    <tableColumn id="12" xr3:uid="{EB50B495-4683-4130-AF74-B813FF937895}" name="V1" dataDxfId="25">
      <calculatedColumnFormula>Tabla3812[[#This Row],[V1]]</calculatedColumnFormula>
    </tableColumn>
    <tableColumn id="13" xr3:uid="{B53B69DE-D440-43E1-AFCF-0BB65E6A6FE9}" name="F1" dataDxfId="24">
      <calculatedColumnFormula>Tabla3812[[#This Row],[F1]]</calculatedColumnFormula>
    </tableColumn>
    <tableColumn id="14" xr3:uid="{E7544B42-6208-4F58-89B6-7175DA4A9DF8}" name="V12" dataDxfId="23">
      <calculatedColumnFormula>Tabla3812[[#This Row],[V2]]</calculatedColumnFormula>
    </tableColumn>
    <tableColumn id="15" xr3:uid="{B79D42D1-7691-49D7-95D4-376812AFE10D}" name="F2" dataDxfId="22">
      <calculatedColumnFormula>Tabla3812[[#This Row],[F2]]</calculatedColumnFormula>
    </tableColumn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051430-1332-4138-8588-F0D623110980}" name="Tabla382" displayName="Tabla382" ref="B5:Q57" totalsRowCount="1" headerRowDxfId="89" dataDxfId="88" totalsRowDxfId="87">
  <autoFilter ref="B5:Q56" xr:uid="{F0E35266-1046-4515-89A3-3A2DDDE76DF5}"/>
  <tableColumns count="16">
    <tableColumn id="19" xr3:uid="{F70E76DB-13CE-4D45-AE01-3DFBB2D38E8D}" name="REGISTRO" dataDxfId="86" totalsRowDxfId="85"/>
    <tableColumn id="2" xr3:uid="{E428DD59-4B99-4F62-944F-C8E6FD00369A}" name="NOMBRE 1" totalsRowFunction="count" dataDxfId="84" totalsRowDxfId="83"/>
    <tableColumn id="3" xr3:uid="{DEC16DB7-811D-47A5-A11B-ED08A6929040}" name="NOMBRE 2" dataDxfId="82" totalsRowDxfId="81"/>
    <tableColumn id="4" xr3:uid="{667889DB-F297-440C-A996-2F656E1F75F8}" name="APELLLIDO 1" dataDxfId="80" totalsRowDxfId="79"/>
    <tableColumn id="5" xr3:uid="{62166B7C-59DF-4291-8EB4-EB5B12D31A8E}" name="APELLIDO 2" dataDxfId="78" totalsRowDxfId="77"/>
    <tableColumn id="6" xr3:uid="{0CBBB9FC-66FE-41CE-9266-0298D8FA747A}" name="TIPO DE DOCUMENTO" dataDxfId="76" totalsRowDxfId="75"/>
    <tableColumn id="7" xr3:uid="{669B7CF7-9EE4-4C16-99DA-5F37AFE60523}" name="NUMERO DE DOCUMENTO" dataDxfId="74" totalsRowDxfId="73"/>
    <tableColumn id="8" xr3:uid="{B51E3DCF-B866-481D-9392-48FD2B1474E2}" name="DIA DE NACIMIENTO" dataDxfId="72" totalsRowDxfId="71"/>
    <tableColumn id="9" xr3:uid="{0D18288F-9463-46BE-BEAE-89F698B052AC}" name="MES DE NACIMIENTO" dataDxfId="70" totalsRowDxfId="69"/>
    <tableColumn id="10" xr3:uid="{DEB41507-D5EC-4B15-81E3-CACD92E041B3}" name="AÑO DE NACIMIENTO" dataDxfId="68" totalsRowDxfId="67"/>
    <tableColumn id="16" xr3:uid="{28015D98-5702-4058-BA32-5A78B245D967}" name="RAMA" dataDxfId="66" totalsRowDxfId="65"/>
    <tableColumn id="13" xr3:uid="{4C94DAD3-1A59-4A6E-B2DF-E5E6B43C1AC7}" name="NACIMIENTO" dataDxfId="64" totalsRowDxfId="63">
      <calculatedColumnFormula>CONCATENATE(Tabla382[[#This Row],[DIA DE NACIMIENTO]],"/",Tabla382[[#This Row],[MES DE NACIMIENTO]],"/",Tabla382[[#This Row],[AÑO DE NACIMIENTO]])</calculatedColumnFormula>
    </tableColumn>
    <tableColumn id="14" xr3:uid="{7E2B5F51-036E-4237-93B2-D0642BC6FAD9}" name="EDAD" dataDxfId="62" totalsRowDxfId="61">
      <calculatedColumnFormula>DATEDIF(Tabla382[[#This Row],[NACIMIENTO]],"01/07/2024","Y")</calculatedColumnFormula>
    </tableColumn>
    <tableColumn id="15" xr3:uid="{BE123445-2B04-4D8A-9565-B446C4D88912}" name="CATGORIA" totalsRowFunction="count" dataDxfId="60" totalsRowDxfId="59">
      <calculatedColumnFormula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calculatedColumnFormula>
    </tableColumn>
    <tableColumn id="17" xr3:uid="{29923C49-F66B-4783-B941-B8AB130EBB3A}" name="CLUB/ESCUELA" dataDxfId="58" totalsRowDxfId="57">
      <calculatedColumnFormula array="1">Tabla693[CLUB/ESCUELA]</calculatedColumnFormula>
    </tableColumn>
    <tableColumn id="18" xr3:uid="{B75B709B-7EC3-495B-AB81-C564493FEF08}" name="MUNICIPIO" dataDxfId="56" totalsRowDxfId="55">
      <calculatedColumnFormula array="1">Tabla693[MUNICIPIO]</calculatedColumnFormula>
    </tableColumn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BF819D-DD2D-4F31-A1FE-086B22A7880E}" name="Tabla693" displayName="Tabla693" ref="B2:H3" totalsRowShown="0" headerRowDxfId="54" dataDxfId="53">
  <autoFilter ref="B2:H3" xr:uid="{5E616E4F-E5D1-4A61-AB0E-4C894FCD756A}"/>
  <tableColumns count="7">
    <tableColumn id="1" xr3:uid="{92A9A438-2CED-4BCE-8783-96132CF67EA9}" name="CLUB/ESCUELA" dataDxfId="52"/>
    <tableColumn id="2" xr3:uid="{AC19C0F5-94F2-4666-B3C6-B727C6838BB7}" name="MUNICIPIO" dataDxfId="51"/>
    <tableColumn id="3" xr3:uid="{1E26E4B4-80BF-44EA-9DD6-884B54DB6256}" name="DELEGADO 1" dataDxfId="50"/>
    <tableColumn id="4" xr3:uid="{6DEEE474-59D7-40C7-A5C5-B3E8A9FF8567}" name="DELEGADO 2" dataDxfId="49"/>
    <tableColumn id="5" xr3:uid="{DB2F452F-2905-436D-8054-3F29E6B8CA49}" name="TECNICO 1" dataDxfId="48"/>
    <tableColumn id="6" xr3:uid="{AE5F5D41-62FA-4A05-B9F6-05A5AAD1CFAE}" name="TECNICO 2" dataDxfId="47"/>
    <tableColumn id="7" xr3:uid="{9535B42F-20FF-4541-96F5-5AD0E99F80D5}" name="TÉCNICO 3" dataDxfId="4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5C6C-720D-4125-ADEF-BE6348D2412B}">
  <dimension ref="A1:D3"/>
  <sheetViews>
    <sheetView workbookViewId="0">
      <selection activeCell="A3" sqref="A3"/>
    </sheetView>
  </sheetViews>
  <sheetFormatPr baseColWidth="10" defaultRowHeight="14.4" x14ac:dyDescent="0.3"/>
  <cols>
    <col min="1" max="4" width="18.5546875" customWidth="1"/>
  </cols>
  <sheetData>
    <row r="1" spans="1:4" x14ac:dyDescent="0.3">
      <c r="A1" t="s">
        <v>45</v>
      </c>
      <c r="B1" s="7" t="s">
        <v>24</v>
      </c>
      <c r="C1" s="7" t="s">
        <v>11</v>
      </c>
      <c r="D1" t="s">
        <v>12</v>
      </c>
    </row>
    <row r="2" spans="1:4" x14ac:dyDescent="0.3">
      <c r="C2" s="7"/>
    </row>
    <row r="3" spans="1:4" x14ac:dyDescent="0.3">
      <c r="B3" s="7"/>
      <c r="C3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7825-3A52-42C4-A948-D7FF964F3F9B}">
  <sheetPr codeName="Hoja5"/>
  <dimension ref="A1:U53"/>
  <sheetViews>
    <sheetView tabSelected="1" zoomScaleNormal="100" workbookViewId="0">
      <selection activeCell="B2" sqref="B2"/>
    </sheetView>
  </sheetViews>
  <sheetFormatPr baseColWidth="10" defaultRowHeight="14.4" x14ac:dyDescent="0.3"/>
  <cols>
    <col min="1" max="1" width="8.77734375" style="4" customWidth="1"/>
    <col min="2" max="3" width="27.21875" style="1" customWidth="1"/>
    <col min="4" max="4" width="7" style="1" customWidth="1"/>
    <col min="5" max="6" width="8.5546875" style="1" customWidth="1"/>
    <col min="7" max="7" width="9.6640625" style="1" customWidth="1"/>
    <col min="8" max="8" width="15.21875" style="1" customWidth="1"/>
    <col min="9" max="11" width="13.109375" style="1" customWidth="1"/>
    <col min="12" max="15" width="6.33203125" style="1" customWidth="1"/>
    <col min="16" max="16" width="11.5546875" style="1"/>
    <col min="17" max="17" width="13.44140625" style="1" customWidth="1"/>
    <col min="18" max="18" width="29" style="1" customWidth="1"/>
    <col min="19" max="20" width="0" style="1" hidden="1" customWidth="1"/>
    <col min="21" max="21" width="23.6640625" style="1" customWidth="1"/>
    <col min="22" max="16384" width="11.5546875" style="1"/>
  </cols>
  <sheetData>
    <row r="1" spans="1:21" s="2" customFormat="1" ht="72" x14ac:dyDescent="0.3">
      <c r="A1" s="2" t="s">
        <v>30</v>
      </c>
      <c r="B1" s="3" t="s">
        <v>32</v>
      </c>
      <c r="C1" s="3" t="s">
        <v>33</v>
      </c>
      <c r="D1" s="3" t="s">
        <v>36</v>
      </c>
      <c r="E1" s="3" t="s">
        <v>37</v>
      </c>
      <c r="F1" s="3" t="s">
        <v>38</v>
      </c>
      <c r="G1" s="3" t="s">
        <v>2</v>
      </c>
      <c r="H1" s="3" t="s">
        <v>3</v>
      </c>
      <c r="I1" s="3" t="s">
        <v>34</v>
      </c>
      <c r="J1" s="3" t="s">
        <v>31</v>
      </c>
      <c r="K1" s="3" t="s">
        <v>21</v>
      </c>
      <c r="L1" s="3" t="s">
        <v>48</v>
      </c>
      <c r="M1" s="3" t="s">
        <v>50</v>
      </c>
      <c r="N1" s="3" t="s">
        <v>49</v>
      </c>
      <c r="O1" s="3" t="s">
        <v>51</v>
      </c>
      <c r="P1" s="2" t="s">
        <v>18</v>
      </c>
      <c r="Q1" s="2" t="s">
        <v>19</v>
      </c>
      <c r="R1" s="2" t="s">
        <v>20</v>
      </c>
      <c r="S1" s="2" t="s">
        <v>7</v>
      </c>
      <c r="T1" s="2" t="s">
        <v>24</v>
      </c>
      <c r="U1" s="2" t="s">
        <v>47</v>
      </c>
    </row>
    <row r="2" spans="1:21" s="2" customFormat="1" x14ac:dyDescent="0.3">
      <c r="A2" s="4">
        <v>1</v>
      </c>
      <c r="B2" s="1"/>
      <c r="C2" s="1"/>
      <c r="D2" s="1"/>
      <c r="E2" s="1"/>
      <c r="F2" s="1"/>
      <c r="G2" s="1"/>
      <c r="H2" s="1"/>
      <c r="I2" s="1"/>
      <c r="J2" s="9" t="e">
        <f>Tabla3812[[#This Row],[CATGORIA]]</f>
        <v>#VALUE!</v>
      </c>
      <c r="K2" s="1"/>
      <c r="L2" s="1"/>
      <c r="M2" s="1"/>
      <c r="N2" s="1"/>
      <c r="O2" s="1"/>
      <c r="P2" t="str">
        <f>CONCATENATE(Tabla3812[[#This Row],[DIA]],"/",Tabla3812[[#This Row],[MES]],"/",Tabla3812[[#This Row],[AÑO]])</f>
        <v>//</v>
      </c>
      <c r="Q2" s="5" t="e">
        <f>DATEDIF(Tabla3812[[#This Row],[NACIMIENTO]],"01/07/2025","Y")</f>
        <v>#VALUE!</v>
      </c>
      <c r="R2" s="5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" s="5"/>
      <c r="T2" s="5"/>
      <c r="U2" s="5" t="str">
        <f>CONCATENATE(Tabla3812[[#This Row],[NOMBRES COMPLETOS (COMO APARECEN EN EL DOCUMENTO]]," ",Tabla3812[[#This Row],[APELLIDOS COMPLETOS COMO APARECEN EN EL DOCUMENTO]])</f>
        <v xml:space="preserve"> </v>
      </c>
    </row>
    <row r="3" spans="1:21" x14ac:dyDescent="0.3">
      <c r="A3" s="4">
        <v>2</v>
      </c>
      <c r="J3" s="9" t="e">
        <f>Tabla3812[[#This Row],[CATGORIA]]</f>
        <v>#VALUE!</v>
      </c>
      <c r="P3" t="str">
        <f>CONCATENATE(Tabla3812[[#This Row],[DIA]],"/",Tabla3812[[#This Row],[MES]],"/",Tabla3812[[#This Row],[AÑO]])</f>
        <v>//</v>
      </c>
      <c r="Q3" s="5" t="e">
        <f>DATEDIF(Tabla3812[[#This Row],[NACIMIENTO]],"01/07/2025","Y")</f>
        <v>#VALUE!</v>
      </c>
      <c r="R3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" s="5"/>
      <c r="T3" s="5"/>
      <c r="U3" t="str">
        <f>CONCATENATE(Tabla3812[[#This Row],[NOMBRES COMPLETOS (COMO APARECEN EN EL DOCUMENTO]]," ",Tabla3812[[#This Row],[APELLIDOS COMPLETOS COMO APARECEN EN EL DOCUMENTO]])</f>
        <v xml:space="preserve"> </v>
      </c>
    </row>
    <row r="4" spans="1:21" x14ac:dyDescent="0.3">
      <c r="A4" s="4">
        <v>3</v>
      </c>
      <c r="J4" s="9" t="e">
        <f>Tabla3812[[#This Row],[CATGORIA]]</f>
        <v>#VALUE!</v>
      </c>
      <c r="P4" t="str">
        <f>CONCATENATE(Tabla3812[[#This Row],[DIA]],"/",Tabla3812[[#This Row],[MES]],"/",Tabla3812[[#This Row],[AÑO]])</f>
        <v>//</v>
      </c>
      <c r="Q4" s="5" t="e">
        <f>DATEDIF(Tabla3812[[#This Row],[NACIMIENTO]],"01/07/2025","Y")</f>
        <v>#VALUE!</v>
      </c>
      <c r="R4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" s="5"/>
      <c r="T4" s="5"/>
      <c r="U4" t="str">
        <f>CONCATENATE(Tabla3812[[#This Row],[NOMBRES COMPLETOS (COMO APARECEN EN EL DOCUMENTO]]," ",Tabla3812[[#This Row],[APELLIDOS COMPLETOS COMO APARECEN EN EL DOCUMENTO]])</f>
        <v xml:space="preserve"> </v>
      </c>
    </row>
    <row r="5" spans="1:21" x14ac:dyDescent="0.3">
      <c r="A5" s="4">
        <v>4</v>
      </c>
      <c r="J5" s="9" t="e">
        <f>Tabla3812[[#This Row],[CATGORIA]]</f>
        <v>#VALUE!</v>
      </c>
      <c r="P5" t="str">
        <f>CONCATENATE(Tabla3812[[#This Row],[DIA]],"/",Tabla3812[[#This Row],[MES]],"/",Tabla3812[[#This Row],[AÑO]])</f>
        <v>//</v>
      </c>
      <c r="Q5" s="5" t="e">
        <f>DATEDIF(Tabla3812[[#This Row],[NACIMIENTO]],"01/07/2025","Y")</f>
        <v>#VALUE!</v>
      </c>
      <c r="R5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5" s="5"/>
      <c r="T5" s="5"/>
      <c r="U5" t="str">
        <f>CONCATENATE(Tabla3812[[#This Row],[NOMBRES COMPLETOS (COMO APARECEN EN EL DOCUMENTO]]," ",Tabla3812[[#This Row],[APELLIDOS COMPLETOS COMO APARECEN EN EL DOCUMENTO]])</f>
        <v xml:space="preserve"> </v>
      </c>
    </row>
    <row r="6" spans="1:21" x14ac:dyDescent="0.3">
      <c r="A6" s="4">
        <v>5</v>
      </c>
      <c r="J6" s="9" t="e">
        <f>Tabla3812[[#This Row],[CATGORIA]]</f>
        <v>#VALUE!</v>
      </c>
      <c r="P6" t="str">
        <f>CONCATENATE(Tabla3812[[#This Row],[DIA]],"/",Tabla3812[[#This Row],[MES]],"/",Tabla3812[[#This Row],[AÑO]])</f>
        <v>//</v>
      </c>
      <c r="Q6" s="5" t="e">
        <f>DATEDIF(Tabla3812[[#This Row],[NACIMIENTO]],"01/07/2025","Y")</f>
        <v>#VALUE!</v>
      </c>
      <c r="R6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6" s="5"/>
      <c r="T6" s="5"/>
      <c r="U6" t="str">
        <f>CONCATENATE(Tabla3812[[#This Row],[NOMBRES COMPLETOS (COMO APARECEN EN EL DOCUMENTO]]," ",Tabla3812[[#This Row],[APELLIDOS COMPLETOS COMO APARECEN EN EL DOCUMENTO]])</f>
        <v xml:space="preserve"> </v>
      </c>
    </row>
    <row r="7" spans="1:21" x14ac:dyDescent="0.3">
      <c r="A7" s="4">
        <v>6</v>
      </c>
      <c r="J7" s="9" t="e">
        <f>Tabla3812[[#This Row],[CATGORIA]]</f>
        <v>#VALUE!</v>
      </c>
      <c r="P7" t="str">
        <f>CONCATENATE(Tabla3812[[#This Row],[DIA]],"/",Tabla3812[[#This Row],[MES]],"/",Tabla3812[[#This Row],[AÑO]])</f>
        <v>//</v>
      </c>
      <c r="Q7" s="5" t="e">
        <f>DATEDIF(Tabla3812[[#This Row],[NACIMIENTO]],"01/07/2025","Y")</f>
        <v>#VALUE!</v>
      </c>
      <c r="R7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7" s="5"/>
      <c r="T7" s="5"/>
      <c r="U7" t="str">
        <f>CONCATENATE(Tabla3812[[#This Row],[NOMBRES COMPLETOS (COMO APARECEN EN EL DOCUMENTO]]," ",Tabla3812[[#This Row],[APELLIDOS COMPLETOS COMO APARECEN EN EL DOCUMENTO]])</f>
        <v xml:space="preserve"> </v>
      </c>
    </row>
    <row r="8" spans="1:21" x14ac:dyDescent="0.3">
      <c r="A8" s="4">
        <v>7</v>
      </c>
      <c r="J8" s="9" t="e">
        <f>Tabla3812[[#This Row],[CATGORIA]]</f>
        <v>#VALUE!</v>
      </c>
      <c r="P8" t="str">
        <f>CONCATENATE(Tabla3812[[#This Row],[DIA]],"/",Tabla3812[[#This Row],[MES]],"/",Tabla3812[[#This Row],[AÑO]])</f>
        <v>//</v>
      </c>
      <c r="Q8" s="5" t="e">
        <f>DATEDIF(Tabla3812[[#This Row],[NACIMIENTO]],"01/07/2025","Y")</f>
        <v>#VALUE!</v>
      </c>
      <c r="R8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8" s="5"/>
      <c r="T8" s="5"/>
      <c r="U8" t="str">
        <f>CONCATENATE(Tabla3812[[#This Row],[NOMBRES COMPLETOS (COMO APARECEN EN EL DOCUMENTO]]," ",Tabla3812[[#This Row],[APELLIDOS COMPLETOS COMO APARECEN EN EL DOCUMENTO]])</f>
        <v xml:space="preserve"> </v>
      </c>
    </row>
    <row r="9" spans="1:21" x14ac:dyDescent="0.3">
      <c r="A9" s="4">
        <v>8</v>
      </c>
      <c r="J9" s="9" t="e">
        <f>Tabla3812[[#This Row],[CATGORIA]]</f>
        <v>#VALUE!</v>
      </c>
      <c r="P9" t="str">
        <f>CONCATENATE(Tabla3812[[#This Row],[DIA]],"/",Tabla3812[[#This Row],[MES]],"/",Tabla3812[[#This Row],[AÑO]])</f>
        <v>//</v>
      </c>
      <c r="Q9" s="5" t="e">
        <f>DATEDIF(Tabla3812[[#This Row],[NACIMIENTO]],"01/07/2025","Y")</f>
        <v>#VALUE!</v>
      </c>
      <c r="R9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9" s="5"/>
      <c r="T9" s="5"/>
      <c r="U9" t="str">
        <f>CONCATENATE(Tabla3812[[#This Row],[NOMBRES COMPLETOS (COMO APARECEN EN EL DOCUMENTO]]," ",Tabla3812[[#This Row],[APELLIDOS COMPLETOS COMO APARECEN EN EL DOCUMENTO]])</f>
        <v xml:space="preserve"> </v>
      </c>
    </row>
    <row r="10" spans="1:21" x14ac:dyDescent="0.3">
      <c r="A10" s="4">
        <v>9</v>
      </c>
      <c r="J10" s="9" t="e">
        <f>Tabla3812[[#This Row],[CATGORIA]]</f>
        <v>#VALUE!</v>
      </c>
      <c r="P10" t="str">
        <f>CONCATENATE(Tabla3812[[#This Row],[DIA]],"/",Tabla3812[[#This Row],[MES]],"/",Tabla3812[[#This Row],[AÑO]])</f>
        <v>//</v>
      </c>
      <c r="Q10" s="5" t="e">
        <f>DATEDIF(Tabla3812[[#This Row],[NACIMIENTO]],"01/07/2025","Y")</f>
        <v>#VALUE!</v>
      </c>
      <c r="R10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0" s="5"/>
      <c r="T10" s="5"/>
      <c r="U10" t="str">
        <f>CONCATENATE(Tabla3812[[#This Row],[NOMBRES COMPLETOS (COMO APARECEN EN EL DOCUMENTO]]," ",Tabla3812[[#This Row],[APELLIDOS COMPLETOS COMO APARECEN EN EL DOCUMENTO]])</f>
        <v xml:space="preserve"> </v>
      </c>
    </row>
    <row r="11" spans="1:21" x14ac:dyDescent="0.3">
      <c r="A11" s="4">
        <v>10</v>
      </c>
      <c r="J11" s="9" t="e">
        <f>Tabla3812[[#This Row],[CATGORIA]]</f>
        <v>#VALUE!</v>
      </c>
      <c r="P11" t="str">
        <f>CONCATENATE(Tabla3812[[#This Row],[DIA]],"/",Tabla3812[[#This Row],[MES]],"/",Tabla3812[[#This Row],[AÑO]])</f>
        <v>//</v>
      </c>
      <c r="Q11" s="5" t="e">
        <f>DATEDIF(Tabla3812[[#This Row],[NACIMIENTO]],"01/07/2025","Y")</f>
        <v>#VALUE!</v>
      </c>
      <c r="R11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1" s="5"/>
      <c r="T11" s="5"/>
      <c r="U11" t="str">
        <f>CONCATENATE(Tabla3812[[#This Row],[NOMBRES COMPLETOS (COMO APARECEN EN EL DOCUMENTO]]," ",Tabla3812[[#This Row],[APELLIDOS COMPLETOS COMO APARECEN EN EL DOCUMENTO]])</f>
        <v xml:space="preserve"> </v>
      </c>
    </row>
    <row r="12" spans="1:21" x14ac:dyDescent="0.3">
      <c r="A12" s="4">
        <v>11</v>
      </c>
      <c r="J12" s="9" t="e">
        <f>Tabla3812[[#This Row],[CATGORIA]]</f>
        <v>#VALUE!</v>
      </c>
      <c r="P12" t="str">
        <f>CONCATENATE(Tabla3812[[#This Row],[DIA]],"/",Tabla3812[[#This Row],[MES]],"/",Tabla3812[[#This Row],[AÑO]])</f>
        <v>//</v>
      </c>
      <c r="Q12" s="5" t="e">
        <f>DATEDIF(Tabla3812[[#This Row],[NACIMIENTO]],"01/07/2025","Y")</f>
        <v>#VALUE!</v>
      </c>
      <c r="R12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2" s="5"/>
      <c r="T12" s="5"/>
      <c r="U12" t="str">
        <f>CONCATENATE(Tabla3812[[#This Row],[NOMBRES COMPLETOS (COMO APARECEN EN EL DOCUMENTO]]," ",Tabla3812[[#This Row],[APELLIDOS COMPLETOS COMO APARECEN EN EL DOCUMENTO]])</f>
        <v xml:space="preserve"> </v>
      </c>
    </row>
    <row r="13" spans="1:21" x14ac:dyDescent="0.3">
      <c r="A13" s="4">
        <v>12</v>
      </c>
      <c r="J13" s="9" t="e">
        <f>Tabla3812[[#This Row],[CATGORIA]]</f>
        <v>#VALUE!</v>
      </c>
      <c r="P13" t="str">
        <f>CONCATENATE(Tabla3812[[#This Row],[DIA]],"/",Tabla3812[[#This Row],[MES]],"/",Tabla3812[[#This Row],[AÑO]])</f>
        <v>//</v>
      </c>
      <c r="Q13" s="5" t="e">
        <f>DATEDIF(Tabla3812[[#This Row],[NACIMIENTO]],"01/07/2025","Y")</f>
        <v>#VALUE!</v>
      </c>
      <c r="R13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3" s="5"/>
      <c r="T13" s="5"/>
      <c r="U13" t="str">
        <f>CONCATENATE(Tabla3812[[#This Row],[NOMBRES COMPLETOS (COMO APARECEN EN EL DOCUMENTO]]," ",Tabla3812[[#This Row],[APELLIDOS COMPLETOS COMO APARECEN EN EL DOCUMENTO]])</f>
        <v xml:space="preserve"> </v>
      </c>
    </row>
    <row r="14" spans="1:21" x14ac:dyDescent="0.3">
      <c r="A14" s="4">
        <v>13</v>
      </c>
      <c r="J14" s="9" t="e">
        <f>Tabla3812[[#This Row],[CATGORIA]]</f>
        <v>#VALUE!</v>
      </c>
      <c r="P14" t="str">
        <f>CONCATENATE(Tabla3812[[#This Row],[DIA]],"/",Tabla3812[[#This Row],[MES]],"/",Tabla3812[[#This Row],[AÑO]])</f>
        <v>//</v>
      </c>
      <c r="Q14" s="5" t="e">
        <f>DATEDIF(Tabla3812[[#This Row],[NACIMIENTO]],"01/07/2025","Y")</f>
        <v>#VALUE!</v>
      </c>
      <c r="R14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4" s="5"/>
      <c r="T14" s="5"/>
      <c r="U14" t="str">
        <f>CONCATENATE(Tabla3812[[#This Row],[NOMBRES COMPLETOS (COMO APARECEN EN EL DOCUMENTO]]," ",Tabla3812[[#This Row],[APELLIDOS COMPLETOS COMO APARECEN EN EL DOCUMENTO]])</f>
        <v xml:space="preserve"> </v>
      </c>
    </row>
    <row r="15" spans="1:21" x14ac:dyDescent="0.3">
      <c r="A15" s="4">
        <v>14</v>
      </c>
      <c r="J15" s="9" t="e">
        <f>Tabla3812[[#This Row],[CATGORIA]]</f>
        <v>#VALUE!</v>
      </c>
      <c r="P15" t="str">
        <f>CONCATENATE(Tabla3812[[#This Row],[DIA]],"/",Tabla3812[[#This Row],[MES]],"/",Tabla3812[[#This Row],[AÑO]])</f>
        <v>//</v>
      </c>
      <c r="Q15" s="5" t="e">
        <f>DATEDIF(Tabla3812[[#This Row],[NACIMIENTO]],"01/07/2025","Y")</f>
        <v>#VALUE!</v>
      </c>
      <c r="R15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5" s="5"/>
      <c r="T15" s="5"/>
      <c r="U15" t="str">
        <f>CONCATENATE(Tabla3812[[#This Row],[NOMBRES COMPLETOS (COMO APARECEN EN EL DOCUMENTO]]," ",Tabla3812[[#This Row],[APELLIDOS COMPLETOS COMO APARECEN EN EL DOCUMENTO]])</f>
        <v xml:space="preserve"> </v>
      </c>
    </row>
    <row r="16" spans="1:21" x14ac:dyDescent="0.3">
      <c r="A16" s="4">
        <v>15</v>
      </c>
      <c r="J16" s="9" t="e">
        <f>Tabla3812[[#This Row],[CATGORIA]]</f>
        <v>#VALUE!</v>
      </c>
      <c r="P16" t="str">
        <f>CONCATENATE(Tabla3812[[#This Row],[DIA]],"/",Tabla3812[[#This Row],[MES]],"/",Tabla3812[[#This Row],[AÑO]])</f>
        <v>//</v>
      </c>
      <c r="Q16" s="5" t="e">
        <f>DATEDIF(Tabla3812[[#This Row],[NACIMIENTO]],"01/07/2025","Y")</f>
        <v>#VALUE!</v>
      </c>
      <c r="R16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6" s="5"/>
      <c r="T16" s="5"/>
      <c r="U16" t="str">
        <f>CONCATENATE(Tabla3812[[#This Row],[NOMBRES COMPLETOS (COMO APARECEN EN EL DOCUMENTO]]," ",Tabla3812[[#This Row],[APELLIDOS COMPLETOS COMO APARECEN EN EL DOCUMENTO]])</f>
        <v xml:space="preserve"> </v>
      </c>
    </row>
    <row r="17" spans="1:21" x14ac:dyDescent="0.3">
      <c r="A17" s="4">
        <v>16</v>
      </c>
      <c r="J17" s="9" t="e">
        <f>Tabla3812[[#This Row],[CATGORIA]]</f>
        <v>#VALUE!</v>
      </c>
      <c r="P17" t="str">
        <f>CONCATENATE(Tabla3812[[#This Row],[DIA]],"/",Tabla3812[[#This Row],[MES]],"/",Tabla3812[[#This Row],[AÑO]])</f>
        <v>//</v>
      </c>
      <c r="Q17" s="5" t="e">
        <f>DATEDIF(Tabla3812[[#This Row],[NACIMIENTO]],"01/07/2025","Y")</f>
        <v>#VALUE!</v>
      </c>
      <c r="R17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7" s="5"/>
      <c r="T17" s="5"/>
      <c r="U17" t="str">
        <f>CONCATENATE(Tabla3812[[#This Row],[NOMBRES COMPLETOS (COMO APARECEN EN EL DOCUMENTO]]," ",Tabla3812[[#This Row],[APELLIDOS COMPLETOS COMO APARECEN EN EL DOCUMENTO]])</f>
        <v xml:space="preserve"> </v>
      </c>
    </row>
    <row r="18" spans="1:21" x14ac:dyDescent="0.3">
      <c r="A18" s="4">
        <v>17</v>
      </c>
      <c r="J18" s="9" t="e">
        <f>Tabla3812[[#This Row],[CATGORIA]]</f>
        <v>#VALUE!</v>
      </c>
      <c r="P18" t="str">
        <f>CONCATENATE(Tabla3812[[#This Row],[DIA]],"/",Tabla3812[[#This Row],[MES]],"/",Tabla3812[[#This Row],[AÑO]])</f>
        <v>//</v>
      </c>
      <c r="Q18" s="5" t="e">
        <f>DATEDIF(Tabla3812[[#This Row],[NACIMIENTO]],"01/07/2025","Y")</f>
        <v>#VALUE!</v>
      </c>
      <c r="R18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8" s="5"/>
      <c r="T18" s="5"/>
      <c r="U18" t="str">
        <f>CONCATENATE(Tabla3812[[#This Row],[NOMBRES COMPLETOS (COMO APARECEN EN EL DOCUMENTO]]," ",Tabla3812[[#This Row],[APELLIDOS COMPLETOS COMO APARECEN EN EL DOCUMENTO]])</f>
        <v xml:space="preserve"> </v>
      </c>
    </row>
    <row r="19" spans="1:21" x14ac:dyDescent="0.3">
      <c r="A19" s="4">
        <v>18</v>
      </c>
      <c r="J19" s="9" t="e">
        <f>Tabla3812[[#This Row],[CATGORIA]]</f>
        <v>#VALUE!</v>
      </c>
      <c r="P19" t="str">
        <f>CONCATENATE(Tabla3812[[#This Row],[DIA]],"/",Tabla3812[[#This Row],[MES]],"/",Tabla3812[[#This Row],[AÑO]])</f>
        <v>//</v>
      </c>
      <c r="Q19" s="5" t="e">
        <f>DATEDIF(Tabla3812[[#This Row],[NACIMIENTO]],"01/07/2025","Y")</f>
        <v>#VALUE!</v>
      </c>
      <c r="R19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19" s="5"/>
      <c r="T19" s="5"/>
      <c r="U19" t="str">
        <f>CONCATENATE(Tabla3812[[#This Row],[NOMBRES COMPLETOS (COMO APARECEN EN EL DOCUMENTO]]," ",Tabla3812[[#This Row],[APELLIDOS COMPLETOS COMO APARECEN EN EL DOCUMENTO]])</f>
        <v xml:space="preserve"> </v>
      </c>
    </row>
    <row r="20" spans="1:21" x14ac:dyDescent="0.3">
      <c r="A20" s="4">
        <v>19</v>
      </c>
      <c r="J20" s="9" t="e">
        <f>Tabla3812[[#This Row],[CATGORIA]]</f>
        <v>#VALUE!</v>
      </c>
      <c r="P20" t="str">
        <f>CONCATENATE(Tabla3812[[#This Row],[DIA]],"/",Tabla3812[[#This Row],[MES]],"/",Tabla3812[[#This Row],[AÑO]])</f>
        <v>//</v>
      </c>
      <c r="Q20" s="5" t="e">
        <f>DATEDIF(Tabla3812[[#This Row],[NACIMIENTO]],"01/07/2025","Y")</f>
        <v>#VALUE!</v>
      </c>
      <c r="R20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0" s="5"/>
      <c r="T20" s="5"/>
      <c r="U20" t="str">
        <f>CONCATENATE(Tabla3812[[#This Row],[NOMBRES COMPLETOS (COMO APARECEN EN EL DOCUMENTO]]," ",Tabla3812[[#This Row],[APELLIDOS COMPLETOS COMO APARECEN EN EL DOCUMENTO]])</f>
        <v xml:space="preserve"> </v>
      </c>
    </row>
    <row r="21" spans="1:21" x14ac:dyDescent="0.3">
      <c r="A21" s="4">
        <v>20</v>
      </c>
      <c r="J21" s="9" t="e">
        <f>Tabla3812[[#This Row],[CATGORIA]]</f>
        <v>#VALUE!</v>
      </c>
      <c r="P21" t="str">
        <f>CONCATENATE(Tabla3812[[#This Row],[DIA]],"/",Tabla3812[[#This Row],[MES]],"/",Tabla3812[[#This Row],[AÑO]])</f>
        <v>//</v>
      </c>
      <c r="Q21" s="5" t="e">
        <f>DATEDIF(Tabla3812[[#This Row],[NACIMIENTO]],"01/07/2025","Y")</f>
        <v>#VALUE!</v>
      </c>
      <c r="R21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1" s="5"/>
      <c r="T21" s="5"/>
      <c r="U21" t="str">
        <f>CONCATENATE(Tabla3812[[#This Row],[NOMBRES COMPLETOS (COMO APARECEN EN EL DOCUMENTO]]," ",Tabla3812[[#This Row],[APELLIDOS COMPLETOS COMO APARECEN EN EL DOCUMENTO]])</f>
        <v xml:space="preserve"> </v>
      </c>
    </row>
    <row r="22" spans="1:21" x14ac:dyDescent="0.3">
      <c r="A22" s="4">
        <v>21</v>
      </c>
      <c r="J22" s="9" t="e">
        <f>Tabla3812[[#This Row],[CATGORIA]]</f>
        <v>#VALUE!</v>
      </c>
      <c r="P22" t="str">
        <f>CONCATENATE(Tabla3812[[#This Row],[DIA]],"/",Tabla3812[[#This Row],[MES]],"/",Tabla3812[[#This Row],[AÑO]])</f>
        <v>//</v>
      </c>
      <c r="Q22" s="5" t="e">
        <f>DATEDIF(Tabla3812[[#This Row],[NACIMIENTO]],"01/07/2025","Y")</f>
        <v>#VALUE!</v>
      </c>
      <c r="R22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2" s="5"/>
      <c r="T22" s="5"/>
      <c r="U22" t="str">
        <f>CONCATENATE(Tabla3812[[#This Row],[NOMBRES COMPLETOS (COMO APARECEN EN EL DOCUMENTO]]," ",Tabla3812[[#This Row],[APELLIDOS COMPLETOS COMO APARECEN EN EL DOCUMENTO]])</f>
        <v xml:space="preserve"> </v>
      </c>
    </row>
    <row r="23" spans="1:21" x14ac:dyDescent="0.3">
      <c r="A23" s="4">
        <v>22</v>
      </c>
      <c r="J23" s="9" t="e">
        <f>Tabla3812[[#This Row],[CATGORIA]]</f>
        <v>#VALUE!</v>
      </c>
      <c r="P23" t="str">
        <f>CONCATENATE(Tabla3812[[#This Row],[DIA]],"/",Tabla3812[[#This Row],[MES]],"/",Tabla3812[[#This Row],[AÑO]])</f>
        <v>//</v>
      </c>
      <c r="Q23" s="5" t="e">
        <f>DATEDIF(Tabla3812[[#This Row],[NACIMIENTO]],"01/07/2025","Y")</f>
        <v>#VALUE!</v>
      </c>
      <c r="R23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3" s="5"/>
      <c r="T23" s="5"/>
      <c r="U23" t="str">
        <f>CONCATENATE(Tabla3812[[#This Row],[NOMBRES COMPLETOS (COMO APARECEN EN EL DOCUMENTO]]," ",Tabla3812[[#This Row],[APELLIDOS COMPLETOS COMO APARECEN EN EL DOCUMENTO]])</f>
        <v xml:space="preserve"> </v>
      </c>
    </row>
    <row r="24" spans="1:21" x14ac:dyDescent="0.3">
      <c r="A24" s="4">
        <v>23</v>
      </c>
      <c r="J24" s="9" t="e">
        <f>Tabla3812[[#This Row],[CATGORIA]]</f>
        <v>#VALUE!</v>
      </c>
      <c r="P24" t="str">
        <f>CONCATENATE(Tabla3812[[#This Row],[DIA]],"/",Tabla3812[[#This Row],[MES]],"/",Tabla3812[[#This Row],[AÑO]])</f>
        <v>//</v>
      </c>
      <c r="Q24" s="5" t="e">
        <f>DATEDIF(Tabla3812[[#This Row],[NACIMIENTO]],"01/07/2025","Y")</f>
        <v>#VALUE!</v>
      </c>
      <c r="R24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4" s="5"/>
      <c r="T24" s="5"/>
      <c r="U24" t="str">
        <f>CONCATENATE(Tabla3812[[#This Row],[NOMBRES COMPLETOS (COMO APARECEN EN EL DOCUMENTO]]," ",Tabla3812[[#This Row],[APELLIDOS COMPLETOS COMO APARECEN EN EL DOCUMENTO]])</f>
        <v xml:space="preserve"> </v>
      </c>
    </row>
    <row r="25" spans="1:21" x14ac:dyDescent="0.3">
      <c r="A25" s="4">
        <v>24</v>
      </c>
      <c r="J25" s="9" t="e">
        <f>Tabla3812[[#This Row],[CATGORIA]]</f>
        <v>#VALUE!</v>
      </c>
      <c r="P25" t="str">
        <f>CONCATENATE(Tabla3812[[#This Row],[DIA]],"/",Tabla3812[[#This Row],[MES]],"/",Tabla3812[[#This Row],[AÑO]])</f>
        <v>//</v>
      </c>
      <c r="Q25" s="5" t="e">
        <f>DATEDIF(Tabla3812[[#This Row],[NACIMIENTO]],"01/07/2025","Y")</f>
        <v>#VALUE!</v>
      </c>
      <c r="R25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5" s="5"/>
      <c r="T25" s="5"/>
      <c r="U25" t="str">
        <f>CONCATENATE(Tabla3812[[#This Row],[NOMBRES COMPLETOS (COMO APARECEN EN EL DOCUMENTO]]," ",Tabla3812[[#This Row],[APELLIDOS COMPLETOS COMO APARECEN EN EL DOCUMENTO]])</f>
        <v xml:space="preserve"> </v>
      </c>
    </row>
    <row r="26" spans="1:21" x14ac:dyDescent="0.3">
      <c r="A26" s="4">
        <v>25</v>
      </c>
      <c r="J26" s="9" t="e">
        <f>Tabla3812[[#This Row],[CATGORIA]]</f>
        <v>#VALUE!</v>
      </c>
      <c r="P26" t="str">
        <f>CONCATENATE(Tabla3812[[#This Row],[DIA]],"/",Tabla3812[[#This Row],[MES]],"/",Tabla3812[[#This Row],[AÑO]])</f>
        <v>//</v>
      </c>
      <c r="Q26" s="5" t="e">
        <f>DATEDIF(Tabla3812[[#This Row],[NACIMIENTO]],"01/07/2025","Y")</f>
        <v>#VALUE!</v>
      </c>
      <c r="R26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6" s="5"/>
      <c r="T26" s="5"/>
      <c r="U26" t="str">
        <f>CONCATENATE(Tabla3812[[#This Row],[NOMBRES COMPLETOS (COMO APARECEN EN EL DOCUMENTO]]," ",Tabla3812[[#This Row],[APELLIDOS COMPLETOS COMO APARECEN EN EL DOCUMENTO]])</f>
        <v xml:space="preserve"> </v>
      </c>
    </row>
    <row r="27" spans="1:21" x14ac:dyDescent="0.3">
      <c r="A27" s="4">
        <v>26</v>
      </c>
      <c r="J27" s="9" t="e">
        <f>Tabla3812[[#This Row],[CATGORIA]]</f>
        <v>#VALUE!</v>
      </c>
      <c r="P27" t="str">
        <f>CONCATENATE(Tabla3812[[#This Row],[DIA]],"/",Tabla3812[[#This Row],[MES]],"/",Tabla3812[[#This Row],[AÑO]])</f>
        <v>//</v>
      </c>
      <c r="Q27" s="5" t="e">
        <f>DATEDIF(Tabla3812[[#This Row],[NACIMIENTO]],"01/07/2025","Y")</f>
        <v>#VALUE!</v>
      </c>
      <c r="R27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7" s="5"/>
      <c r="T27" s="5"/>
      <c r="U27" t="str">
        <f>CONCATENATE(Tabla3812[[#This Row],[NOMBRES COMPLETOS (COMO APARECEN EN EL DOCUMENTO]]," ",Tabla3812[[#This Row],[APELLIDOS COMPLETOS COMO APARECEN EN EL DOCUMENTO]])</f>
        <v xml:space="preserve"> </v>
      </c>
    </row>
    <row r="28" spans="1:21" x14ac:dyDescent="0.3">
      <c r="A28" s="4">
        <v>27</v>
      </c>
      <c r="J28" s="9" t="e">
        <f>Tabla3812[[#This Row],[CATGORIA]]</f>
        <v>#VALUE!</v>
      </c>
      <c r="P28" t="str">
        <f>CONCATENATE(Tabla3812[[#This Row],[DIA]],"/",Tabla3812[[#This Row],[MES]],"/",Tabla3812[[#This Row],[AÑO]])</f>
        <v>//</v>
      </c>
      <c r="Q28" s="5" t="e">
        <f>DATEDIF(Tabla3812[[#This Row],[NACIMIENTO]],"01/07/2025","Y")</f>
        <v>#VALUE!</v>
      </c>
      <c r="R28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8" s="5"/>
      <c r="T28" s="5"/>
      <c r="U28" t="str">
        <f>CONCATENATE(Tabla3812[[#This Row],[NOMBRES COMPLETOS (COMO APARECEN EN EL DOCUMENTO]]," ",Tabla3812[[#This Row],[APELLIDOS COMPLETOS COMO APARECEN EN EL DOCUMENTO]])</f>
        <v xml:space="preserve"> </v>
      </c>
    </row>
    <row r="29" spans="1:21" x14ac:dyDescent="0.3">
      <c r="A29" s="4">
        <v>28</v>
      </c>
      <c r="J29" s="9" t="e">
        <f>Tabla3812[[#This Row],[CATGORIA]]</f>
        <v>#VALUE!</v>
      </c>
      <c r="P29" t="str">
        <f>CONCATENATE(Tabla3812[[#This Row],[DIA]],"/",Tabla3812[[#This Row],[MES]],"/",Tabla3812[[#This Row],[AÑO]])</f>
        <v>//</v>
      </c>
      <c r="Q29" s="5" t="e">
        <f>DATEDIF(Tabla3812[[#This Row],[NACIMIENTO]],"01/07/2025","Y")</f>
        <v>#VALUE!</v>
      </c>
      <c r="R29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29" s="5"/>
      <c r="T29" s="5"/>
      <c r="U29" t="str">
        <f>CONCATENATE(Tabla3812[[#This Row],[NOMBRES COMPLETOS (COMO APARECEN EN EL DOCUMENTO]]," ",Tabla3812[[#This Row],[APELLIDOS COMPLETOS COMO APARECEN EN EL DOCUMENTO]])</f>
        <v xml:space="preserve"> </v>
      </c>
    </row>
    <row r="30" spans="1:21" x14ac:dyDescent="0.3">
      <c r="A30" s="4">
        <v>29</v>
      </c>
      <c r="J30" s="9" t="e">
        <f>Tabla3812[[#This Row],[CATGORIA]]</f>
        <v>#VALUE!</v>
      </c>
      <c r="P30" t="str">
        <f>CONCATENATE(Tabla3812[[#This Row],[DIA]],"/",Tabla3812[[#This Row],[MES]],"/",Tabla3812[[#This Row],[AÑO]])</f>
        <v>//</v>
      </c>
      <c r="Q30" s="5" t="e">
        <f>DATEDIF(Tabla3812[[#This Row],[NACIMIENTO]],"01/07/2025","Y")</f>
        <v>#VALUE!</v>
      </c>
      <c r="R30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0" s="5"/>
      <c r="T30" s="5"/>
      <c r="U30" t="str">
        <f>CONCATENATE(Tabla3812[[#This Row],[NOMBRES COMPLETOS (COMO APARECEN EN EL DOCUMENTO]]," ",Tabla3812[[#This Row],[APELLIDOS COMPLETOS COMO APARECEN EN EL DOCUMENTO]])</f>
        <v xml:space="preserve"> </v>
      </c>
    </row>
    <row r="31" spans="1:21" x14ac:dyDescent="0.3">
      <c r="A31" s="4">
        <v>30</v>
      </c>
      <c r="J31" s="9" t="e">
        <f>Tabla3812[[#This Row],[CATGORIA]]</f>
        <v>#VALUE!</v>
      </c>
      <c r="P31" t="str">
        <f>CONCATENATE(Tabla3812[[#This Row],[DIA]],"/",Tabla3812[[#This Row],[MES]],"/",Tabla3812[[#This Row],[AÑO]])</f>
        <v>//</v>
      </c>
      <c r="Q31" s="5" t="e">
        <f>DATEDIF(Tabla3812[[#This Row],[NACIMIENTO]],"01/07/2025","Y")</f>
        <v>#VALUE!</v>
      </c>
      <c r="R31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1" s="5"/>
      <c r="T31" s="5"/>
      <c r="U31" t="str">
        <f>CONCATENATE(Tabla3812[[#This Row],[NOMBRES COMPLETOS (COMO APARECEN EN EL DOCUMENTO]]," ",Tabla3812[[#This Row],[APELLIDOS COMPLETOS COMO APARECEN EN EL DOCUMENTO]])</f>
        <v xml:space="preserve"> </v>
      </c>
    </row>
    <row r="32" spans="1:21" x14ac:dyDescent="0.3">
      <c r="A32" s="4">
        <v>31</v>
      </c>
      <c r="J32" s="9" t="e">
        <f>Tabla3812[[#This Row],[CATGORIA]]</f>
        <v>#VALUE!</v>
      </c>
      <c r="P32" t="str">
        <f>CONCATENATE(Tabla3812[[#This Row],[DIA]],"/",Tabla3812[[#This Row],[MES]],"/",Tabla3812[[#This Row],[AÑO]])</f>
        <v>//</v>
      </c>
      <c r="Q32" s="5" t="e">
        <f>DATEDIF(Tabla3812[[#This Row],[NACIMIENTO]],"01/07/2025","Y")</f>
        <v>#VALUE!</v>
      </c>
      <c r="R32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2" s="5"/>
      <c r="T32" s="5"/>
      <c r="U32" t="str">
        <f>CONCATENATE(Tabla3812[[#This Row],[NOMBRES COMPLETOS (COMO APARECEN EN EL DOCUMENTO]]," ",Tabla3812[[#This Row],[APELLIDOS COMPLETOS COMO APARECEN EN EL DOCUMENTO]])</f>
        <v xml:space="preserve"> </v>
      </c>
    </row>
    <row r="33" spans="1:21" x14ac:dyDescent="0.3">
      <c r="A33" s="4">
        <v>32</v>
      </c>
      <c r="J33" s="9" t="e">
        <f>Tabla3812[[#This Row],[CATGORIA]]</f>
        <v>#VALUE!</v>
      </c>
      <c r="P33" t="str">
        <f>CONCATENATE(Tabla3812[[#This Row],[DIA]],"/",Tabla3812[[#This Row],[MES]],"/",Tabla3812[[#This Row],[AÑO]])</f>
        <v>//</v>
      </c>
      <c r="Q33" s="5" t="e">
        <f>DATEDIF(Tabla3812[[#This Row],[NACIMIENTO]],"01/07/2025","Y")</f>
        <v>#VALUE!</v>
      </c>
      <c r="R33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3" s="5"/>
      <c r="T33" s="5"/>
      <c r="U33" t="str">
        <f>CONCATENATE(Tabla3812[[#This Row],[NOMBRES COMPLETOS (COMO APARECEN EN EL DOCUMENTO]]," ",Tabla3812[[#This Row],[APELLIDOS COMPLETOS COMO APARECEN EN EL DOCUMENTO]])</f>
        <v xml:space="preserve"> </v>
      </c>
    </row>
    <row r="34" spans="1:21" x14ac:dyDescent="0.3">
      <c r="A34" s="4">
        <v>33</v>
      </c>
      <c r="J34" s="9" t="e">
        <f>Tabla3812[[#This Row],[CATGORIA]]</f>
        <v>#VALUE!</v>
      </c>
      <c r="P34" t="str">
        <f>CONCATENATE(Tabla3812[[#This Row],[DIA]],"/",Tabla3812[[#This Row],[MES]],"/",Tabla3812[[#This Row],[AÑO]])</f>
        <v>//</v>
      </c>
      <c r="Q34" s="5" t="e">
        <f>DATEDIF(Tabla3812[[#This Row],[NACIMIENTO]],"01/07/2025","Y")</f>
        <v>#VALUE!</v>
      </c>
      <c r="R34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4" s="5"/>
      <c r="T34" s="5"/>
      <c r="U34" t="str">
        <f>CONCATENATE(Tabla3812[[#This Row],[NOMBRES COMPLETOS (COMO APARECEN EN EL DOCUMENTO]]," ",Tabla3812[[#This Row],[APELLIDOS COMPLETOS COMO APARECEN EN EL DOCUMENTO]])</f>
        <v xml:space="preserve"> </v>
      </c>
    </row>
    <row r="35" spans="1:21" x14ac:dyDescent="0.3">
      <c r="A35" s="4">
        <v>34</v>
      </c>
      <c r="J35" s="9" t="e">
        <f>Tabla3812[[#This Row],[CATGORIA]]</f>
        <v>#VALUE!</v>
      </c>
      <c r="P35" t="str">
        <f>CONCATENATE(Tabla3812[[#This Row],[DIA]],"/",Tabla3812[[#This Row],[MES]],"/",Tabla3812[[#This Row],[AÑO]])</f>
        <v>//</v>
      </c>
      <c r="Q35" s="5" t="e">
        <f>DATEDIF(Tabla3812[[#This Row],[NACIMIENTO]],"01/07/2025","Y")</f>
        <v>#VALUE!</v>
      </c>
      <c r="R35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5" s="5"/>
      <c r="T35" s="5"/>
      <c r="U35" t="str">
        <f>CONCATENATE(Tabla3812[[#This Row],[NOMBRES COMPLETOS (COMO APARECEN EN EL DOCUMENTO]]," ",Tabla3812[[#This Row],[APELLIDOS COMPLETOS COMO APARECEN EN EL DOCUMENTO]])</f>
        <v xml:space="preserve"> </v>
      </c>
    </row>
    <row r="36" spans="1:21" x14ac:dyDescent="0.3">
      <c r="A36" s="4">
        <v>35</v>
      </c>
      <c r="J36" s="9" t="e">
        <f>Tabla3812[[#This Row],[CATGORIA]]</f>
        <v>#VALUE!</v>
      </c>
      <c r="P36" t="str">
        <f>CONCATENATE(Tabla3812[[#This Row],[DIA]],"/",Tabla3812[[#This Row],[MES]],"/",Tabla3812[[#This Row],[AÑO]])</f>
        <v>//</v>
      </c>
      <c r="Q36" s="5" t="e">
        <f>DATEDIF(Tabla3812[[#This Row],[NACIMIENTO]],"01/07/2025","Y")</f>
        <v>#VALUE!</v>
      </c>
      <c r="R36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6" s="5"/>
      <c r="T36" s="5"/>
      <c r="U36" t="str">
        <f>CONCATENATE(Tabla3812[[#This Row],[NOMBRES COMPLETOS (COMO APARECEN EN EL DOCUMENTO]]," ",Tabla3812[[#This Row],[APELLIDOS COMPLETOS COMO APARECEN EN EL DOCUMENTO]])</f>
        <v xml:space="preserve"> </v>
      </c>
    </row>
    <row r="37" spans="1:21" x14ac:dyDescent="0.3">
      <c r="A37" s="4">
        <v>36</v>
      </c>
      <c r="J37" s="9" t="e">
        <f>Tabla3812[[#This Row],[CATGORIA]]</f>
        <v>#VALUE!</v>
      </c>
      <c r="P37" t="str">
        <f>CONCATENATE(Tabla3812[[#This Row],[DIA]],"/",Tabla3812[[#This Row],[MES]],"/",Tabla3812[[#This Row],[AÑO]])</f>
        <v>//</v>
      </c>
      <c r="Q37" s="5" t="e">
        <f>DATEDIF(Tabla3812[[#This Row],[NACIMIENTO]],"01/07/2025","Y")</f>
        <v>#VALUE!</v>
      </c>
      <c r="R37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7" s="5"/>
      <c r="T37" s="5"/>
      <c r="U37" t="str">
        <f>CONCATENATE(Tabla3812[[#This Row],[NOMBRES COMPLETOS (COMO APARECEN EN EL DOCUMENTO]]," ",Tabla3812[[#This Row],[APELLIDOS COMPLETOS COMO APARECEN EN EL DOCUMENTO]])</f>
        <v xml:space="preserve"> </v>
      </c>
    </row>
    <row r="38" spans="1:21" x14ac:dyDescent="0.3">
      <c r="A38" s="4">
        <v>37</v>
      </c>
      <c r="J38" s="9" t="e">
        <f>Tabla3812[[#This Row],[CATGORIA]]</f>
        <v>#VALUE!</v>
      </c>
      <c r="P38" t="str">
        <f>CONCATENATE(Tabla3812[[#This Row],[DIA]],"/",Tabla3812[[#This Row],[MES]],"/",Tabla3812[[#This Row],[AÑO]])</f>
        <v>//</v>
      </c>
      <c r="Q38" s="5" t="e">
        <f>DATEDIF(Tabla3812[[#This Row],[NACIMIENTO]],"01/07/2025","Y")</f>
        <v>#VALUE!</v>
      </c>
      <c r="R38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8" s="5"/>
      <c r="T38" s="5"/>
      <c r="U38" t="str">
        <f>CONCATENATE(Tabla3812[[#This Row],[NOMBRES COMPLETOS (COMO APARECEN EN EL DOCUMENTO]]," ",Tabla3812[[#This Row],[APELLIDOS COMPLETOS COMO APARECEN EN EL DOCUMENTO]])</f>
        <v xml:space="preserve"> </v>
      </c>
    </row>
    <row r="39" spans="1:21" x14ac:dyDescent="0.3">
      <c r="A39" s="4">
        <v>38</v>
      </c>
      <c r="J39" s="9" t="e">
        <f>Tabla3812[[#This Row],[CATGORIA]]</f>
        <v>#VALUE!</v>
      </c>
      <c r="P39" t="str">
        <f>CONCATENATE(Tabla3812[[#This Row],[DIA]],"/",Tabla3812[[#This Row],[MES]],"/",Tabla3812[[#This Row],[AÑO]])</f>
        <v>//</v>
      </c>
      <c r="Q39" s="5" t="e">
        <f>DATEDIF(Tabla3812[[#This Row],[NACIMIENTO]],"01/07/2025","Y")</f>
        <v>#VALUE!</v>
      </c>
      <c r="R39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39" s="5"/>
      <c r="T39" s="5"/>
      <c r="U39" t="str">
        <f>CONCATENATE(Tabla3812[[#This Row],[NOMBRES COMPLETOS (COMO APARECEN EN EL DOCUMENTO]]," ",Tabla3812[[#This Row],[APELLIDOS COMPLETOS COMO APARECEN EN EL DOCUMENTO]])</f>
        <v xml:space="preserve"> </v>
      </c>
    </row>
    <row r="40" spans="1:21" x14ac:dyDescent="0.3">
      <c r="A40" s="4">
        <v>39</v>
      </c>
      <c r="J40" s="9" t="e">
        <f>Tabla3812[[#This Row],[CATGORIA]]</f>
        <v>#VALUE!</v>
      </c>
      <c r="P40" t="str">
        <f>CONCATENATE(Tabla3812[[#This Row],[DIA]],"/",Tabla3812[[#This Row],[MES]],"/",Tabla3812[[#This Row],[AÑO]])</f>
        <v>//</v>
      </c>
      <c r="Q40" s="5" t="e">
        <f>DATEDIF(Tabla3812[[#This Row],[NACIMIENTO]],"01/07/2025","Y")</f>
        <v>#VALUE!</v>
      </c>
      <c r="R40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0" s="5"/>
      <c r="T40" s="5"/>
      <c r="U40" t="str">
        <f>CONCATENATE(Tabla3812[[#This Row],[NOMBRES COMPLETOS (COMO APARECEN EN EL DOCUMENTO]]," ",Tabla3812[[#This Row],[APELLIDOS COMPLETOS COMO APARECEN EN EL DOCUMENTO]])</f>
        <v xml:space="preserve"> </v>
      </c>
    </row>
    <row r="41" spans="1:21" x14ac:dyDescent="0.3">
      <c r="A41" s="4">
        <v>40</v>
      </c>
      <c r="J41" s="9" t="e">
        <f>Tabla3812[[#This Row],[CATGORIA]]</f>
        <v>#VALUE!</v>
      </c>
      <c r="P41" t="str">
        <f>CONCATENATE(Tabla3812[[#This Row],[DIA]],"/",Tabla3812[[#This Row],[MES]],"/",Tabla3812[[#This Row],[AÑO]])</f>
        <v>//</v>
      </c>
      <c r="Q41" s="5" t="e">
        <f>DATEDIF(Tabla3812[[#This Row],[NACIMIENTO]],"01/07/2025","Y")</f>
        <v>#VALUE!</v>
      </c>
      <c r="R41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1" s="5"/>
      <c r="T41" s="5"/>
      <c r="U41" t="str">
        <f>CONCATENATE(Tabla3812[[#This Row],[NOMBRES COMPLETOS (COMO APARECEN EN EL DOCUMENTO]]," ",Tabla3812[[#This Row],[APELLIDOS COMPLETOS COMO APARECEN EN EL DOCUMENTO]])</f>
        <v xml:space="preserve"> </v>
      </c>
    </row>
    <row r="42" spans="1:21" x14ac:dyDescent="0.3">
      <c r="A42" s="4">
        <v>41</v>
      </c>
      <c r="J42" s="9" t="e">
        <f>Tabla3812[[#This Row],[CATGORIA]]</f>
        <v>#VALUE!</v>
      </c>
      <c r="P42" t="str">
        <f>CONCATENATE(Tabla3812[[#This Row],[DIA]],"/",Tabla3812[[#This Row],[MES]],"/",Tabla3812[[#This Row],[AÑO]])</f>
        <v>//</v>
      </c>
      <c r="Q42" s="5" t="e">
        <f>DATEDIF(Tabla3812[[#This Row],[NACIMIENTO]],"01/07/2025","Y")</f>
        <v>#VALUE!</v>
      </c>
      <c r="R42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2" s="5"/>
      <c r="T42" s="5"/>
      <c r="U42" t="str">
        <f>CONCATENATE(Tabla3812[[#This Row],[NOMBRES COMPLETOS (COMO APARECEN EN EL DOCUMENTO]]," ",Tabla3812[[#This Row],[APELLIDOS COMPLETOS COMO APARECEN EN EL DOCUMENTO]])</f>
        <v xml:space="preserve"> </v>
      </c>
    </row>
    <row r="43" spans="1:21" x14ac:dyDescent="0.3">
      <c r="A43" s="4">
        <v>42</v>
      </c>
      <c r="J43" s="9" t="e">
        <f>Tabla3812[[#This Row],[CATGORIA]]</f>
        <v>#VALUE!</v>
      </c>
      <c r="P43" t="str">
        <f>CONCATENATE(Tabla3812[[#This Row],[DIA]],"/",Tabla3812[[#This Row],[MES]],"/",Tabla3812[[#This Row],[AÑO]])</f>
        <v>//</v>
      </c>
      <c r="Q43" s="5" t="e">
        <f>DATEDIF(Tabla3812[[#This Row],[NACIMIENTO]],"01/07/2025","Y")</f>
        <v>#VALUE!</v>
      </c>
      <c r="R43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3" s="5"/>
      <c r="T43" s="5"/>
      <c r="U43" t="str">
        <f>CONCATENATE(Tabla3812[[#This Row],[NOMBRES COMPLETOS (COMO APARECEN EN EL DOCUMENTO]]," ",Tabla3812[[#This Row],[APELLIDOS COMPLETOS COMO APARECEN EN EL DOCUMENTO]])</f>
        <v xml:space="preserve"> </v>
      </c>
    </row>
    <row r="44" spans="1:21" x14ac:dyDescent="0.3">
      <c r="A44" s="4">
        <v>43</v>
      </c>
      <c r="J44" s="9" t="e">
        <f>Tabla3812[[#This Row],[CATGORIA]]</f>
        <v>#VALUE!</v>
      </c>
      <c r="P44" t="str">
        <f>CONCATENATE(Tabla3812[[#This Row],[DIA]],"/",Tabla3812[[#This Row],[MES]],"/",Tabla3812[[#This Row],[AÑO]])</f>
        <v>//</v>
      </c>
      <c r="Q44" s="5" t="e">
        <f>DATEDIF(Tabla3812[[#This Row],[NACIMIENTO]],"01/07/2025","Y")</f>
        <v>#VALUE!</v>
      </c>
      <c r="R44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4" s="5"/>
      <c r="T44" s="5"/>
      <c r="U44" t="str">
        <f>CONCATENATE(Tabla3812[[#This Row],[NOMBRES COMPLETOS (COMO APARECEN EN EL DOCUMENTO]]," ",Tabla3812[[#This Row],[APELLIDOS COMPLETOS COMO APARECEN EN EL DOCUMENTO]])</f>
        <v xml:space="preserve"> </v>
      </c>
    </row>
    <row r="45" spans="1:21" x14ac:dyDescent="0.3">
      <c r="A45" s="4">
        <v>44</v>
      </c>
      <c r="J45" s="9" t="e">
        <f>Tabla3812[[#This Row],[CATGORIA]]</f>
        <v>#VALUE!</v>
      </c>
      <c r="P45" t="str">
        <f>CONCATENATE(Tabla3812[[#This Row],[DIA]],"/",Tabla3812[[#This Row],[MES]],"/",Tabla3812[[#This Row],[AÑO]])</f>
        <v>//</v>
      </c>
      <c r="Q45" s="5" t="e">
        <f>DATEDIF(Tabla3812[[#This Row],[NACIMIENTO]],"01/07/2025","Y")</f>
        <v>#VALUE!</v>
      </c>
      <c r="R45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5" s="5"/>
      <c r="T45" s="5"/>
      <c r="U45" t="str">
        <f>CONCATENATE(Tabla3812[[#This Row],[NOMBRES COMPLETOS (COMO APARECEN EN EL DOCUMENTO]]," ",Tabla3812[[#This Row],[APELLIDOS COMPLETOS COMO APARECEN EN EL DOCUMENTO]])</f>
        <v xml:space="preserve"> </v>
      </c>
    </row>
    <row r="46" spans="1:21" x14ac:dyDescent="0.3">
      <c r="A46" s="4">
        <v>45</v>
      </c>
      <c r="J46" s="9" t="e">
        <f>Tabla3812[[#This Row],[CATGORIA]]</f>
        <v>#VALUE!</v>
      </c>
      <c r="P46" t="str">
        <f>CONCATENATE(Tabla3812[[#This Row],[DIA]],"/",Tabla3812[[#This Row],[MES]],"/",Tabla3812[[#This Row],[AÑO]])</f>
        <v>//</v>
      </c>
      <c r="Q46" s="5" t="e">
        <f>DATEDIF(Tabla3812[[#This Row],[NACIMIENTO]],"01/07/2025","Y")</f>
        <v>#VALUE!</v>
      </c>
      <c r="R46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6" s="5"/>
      <c r="T46" s="5"/>
      <c r="U46" t="str">
        <f>CONCATENATE(Tabla3812[[#This Row],[NOMBRES COMPLETOS (COMO APARECEN EN EL DOCUMENTO]]," ",Tabla3812[[#This Row],[APELLIDOS COMPLETOS COMO APARECEN EN EL DOCUMENTO]])</f>
        <v xml:space="preserve"> </v>
      </c>
    </row>
    <row r="47" spans="1:21" x14ac:dyDescent="0.3">
      <c r="A47" s="4">
        <v>46</v>
      </c>
      <c r="J47" s="9" t="e">
        <f>Tabla3812[[#This Row],[CATGORIA]]</f>
        <v>#VALUE!</v>
      </c>
      <c r="P47" t="str">
        <f>CONCATENATE(Tabla3812[[#This Row],[DIA]],"/",Tabla3812[[#This Row],[MES]],"/",Tabla3812[[#This Row],[AÑO]])</f>
        <v>//</v>
      </c>
      <c r="Q47" s="5" t="e">
        <f>DATEDIF(Tabla3812[[#This Row],[NACIMIENTO]],"01/07/2025","Y")</f>
        <v>#VALUE!</v>
      </c>
      <c r="R47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7" s="5"/>
      <c r="T47" s="5"/>
      <c r="U47" t="str">
        <f>CONCATENATE(Tabla3812[[#This Row],[NOMBRES COMPLETOS (COMO APARECEN EN EL DOCUMENTO]]," ",Tabla3812[[#This Row],[APELLIDOS COMPLETOS COMO APARECEN EN EL DOCUMENTO]])</f>
        <v xml:space="preserve"> </v>
      </c>
    </row>
    <row r="48" spans="1:21" x14ac:dyDescent="0.3">
      <c r="A48" s="4">
        <v>47</v>
      </c>
      <c r="J48" s="9" t="e">
        <f>Tabla3812[[#This Row],[CATGORIA]]</f>
        <v>#VALUE!</v>
      </c>
      <c r="P48" t="str">
        <f>CONCATENATE(Tabla3812[[#This Row],[DIA]],"/",Tabla3812[[#This Row],[MES]],"/",Tabla3812[[#This Row],[AÑO]])</f>
        <v>//</v>
      </c>
      <c r="Q48" s="5" t="e">
        <f>DATEDIF(Tabla3812[[#This Row],[NACIMIENTO]],"01/07/2025","Y")</f>
        <v>#VALUE!</v>
      </c>
      <c r="R48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8" s="5"/>
      <c r="T48" s="5"/>
      <c r="U48" t="str">
        <f>CONCATENATE(Tabla3812[[#This Row],[NOMBRES COMPLETOS (COMO APARECEN EN EL DOCUMENTO]]," ",Tabla3812[[#This Row],[APELLIDOS COMPLETOS COMO APARECEN EN EL DOCUMENTO]])</f>
        <v xml:space="preserve"> </v>
      </c>
    </row>
    <row r="49" spans="1:21" x14ac:dyDescent="0.3">
      <c r="A49" s="4">
        <v>48</v>
      </c>
      <c r="J49" s="9" t="e">
        <f>Tabla3812[[#This Row],[CATGORIA]]</f>
        <v>#VALUE!</v>
      </c>
      <c r="P49" t="str">
        <f>CONCATENATE(Tabla3812[[#This Row],[DIA]],"/",Tabla3812[[#This Row],[MES]],"/",Tabla3812[[#This Row],[AÑO]])</f>
        <v>//</v>
      </c>
      <c r="Q49" s="5" t="e">
        <f>DATEDIF(Tabla3812[[#This Row],[NACIMIENTO]],"01/07/2025","Y")</f>
        <v>#VALUE!</v>
      </c>
      <c r="R49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49" s="5"/>
      <c r="T49" s="5"/>
      <c r="U49" t="str">
        <f>CONCATENATE(Tabla3812[[#This Row],[NOMBRES COMPLETOS (COMO APARECEN EN EL DOCUMENTO]]," ",Tabla3812[[#This Row],[APELLIDOS COMPLETOS COMO APARECEN EN EL DOCUMENTO]])</f>
        <v xml:space="preserve"> </v>
      </c>
    </row>
    <row r="50" spans="1:21" x14ac:dyDescent="0.3">
      <c r="A50" s="4">
        <v>49</v>
      </c>
      <c r="J50" s="9" t="e">
        <f>Tabla3812[[#This Row],[CATGORIA]]</f>
        <v>#VALUE!</v>
      </c>
      <c r="P50" t="str">
        <f>CONCATENATE(Tabla3812[[#This Row],[DIA]],"/",Tabla3812[[#This Row],[MES]],"/",Tabla3812[[#This Row],[AÑO]])</f>
        <v>//</v>
      </c>
      <c r="Q50" s="5" t="e">
        <f>DATEDIF(Tabla3812[[#This Row],[NACIMIENTO]],"01/07/2025","Y")</f>
        <v>#VALUE!</v>
      </c>
      <c r="R50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50" s="5"/>
      <c r="T50" s="5"/>
      <c r="U50" t="str">
        <f>CONCATENATE(Tabla3812[[#This Row],[NOMBRES COMPLETOS (COMO APARECEN EN EL DOCUMENTO]]," ",Tabla3812[[#This Row],[APELLIDOS COMPLETOS COMO APARECEN EN EL DOCUMENTO]])</f>
        <v xml:space="preserve"> </v>
      </c>
    </row>
    <row r="51" spans="1:21" x14ac:dyDescent="0.3">
      <c r="A51" s="4">
        <v>50</v>
      </c>
      <c r="J51" s="9" t="e">
        <f>Tabla3812[[#This Row],[CATGORIA]]</f>
        <v>#VALUE!</v>
      </c>
      <c r="P51" t="str">
        <f>CONCATENATE(Tabla3812[[#This Row],[DIA]],"/",Tabla3812[[#This Row],[MES]],"/",Tabla3812[[#This Row],[AÑO]])</f>
        <v>//</v>
      </c>
      <c r="Q51" s="5" t="e">
        <f>DATEDIF(Tabla3812[[#This Row],[NACIMIENTO]],"01/07/2025","Y")</f>
        <v>#VALUE!</v>
      </c>
      <c r="R51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51" s="5"/>
      <c r="T51" s="5"/>
      <c r="U51" t="str">
        <f>CONCATENATE(Tabla3812[[#This Row],[NOMBRES COMPLETOS (COMO APARECEN EN EL DOCUMENTO]]," ",Tabla3812[[#This Row],[APELLIDOS COMPLETOS COMO APARECEN EN EL DOCUMENTO]])</f>
        <v xml:space="preserve"> </v>
      </c>
    </row>
    <row r="52" spans="1:21" x14ac:dyDescent="0.3">
      <c r="A52" s="4">
        <v>51</v>
      </c>
      <c r="J52" s="9" t="e">
        <f>Tabla3812[[#This Row],[CATGORIA]]</f>
        <v>#VALUE!</v>
      </c>
      <c r="P52" t="str">
        <f>CONCATENATE(Tabla3812[[#This Row],[DIA]],"/",Tabla3812[[#This Row],[MES]],"/",Tabla3812[[#This Row],[AÑO]])</f>
        <v>//</v>
      </c>
      <c r="Q52" s="5" t="e">
        <f>DATEDIF(Tabla3812[[#This Row],[NACIMIENTO]],"01/07/2025","Y")</f>
        <v>#VALUE!</v>
      </c>
      <c r="R52" t="e">
        <f>IF(Tabla3812[[#This Row],[EDAD]]=4,"MINI 4 años",
    IF(Tabla3812[[#This Row],[EDAD]]=5,"MINI 5 años",
        IF(Tabla3812[[#This Row],[EDAD]]=6,"MINI 6 años",
            IF(Tabla3812[[#This Row],[EDAD]]=7,"MINI 7 años",
                IF(Tabla3812[[#This Row],[EDAD]]=8,"MINI 8 años",
                    IF(Tabla3812[[#This Row],[EDAD]]=9,"MINI 9 años",
                        IF(Tabla3812[[#This Row],[EDAD]]=10,"MINI 10 años",
                            IF(Tabla3812[[#This Row],[EDAD]]=11,"PREINFANTIL 11 años",
                                IF(Tabla3812[[#This Row],[EDAD]]=12,"INFANTIL 12 años",
                                    IF(Tabla3812[[#This Row],[EDAD]]=13,"JUNIOR 13 años",
                                        IF(Tabla3812[[#This Row],[EDAD]]=14,"PREJUVENIL 14 años",
                                            IF(OR(Tabla3812[[#This Row],[EDAD]]=15, Tabla3812[[#This Row],[EDAD]]=16, Tabla3812[[#This Row],[EDAD]]=17),"JUVENIL 15-17 años",
                                                IF(Tabla3812[[#This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S52" s="5"/>
      <c r="T52" s="5"/>
      <c r="U52" t="str">
        <f>CONCATENATE(Tabla3812[[#This Row],[NOMBRES COMPLETOS (COMO APARECEN EN EL DOCUMENTO]]," ",Tabla3812[[#This Row],[APELLIDOS COMPLETOS COMO APARECEN EN EL DOCUMENTO]])</f>
        <v xml:space="preserve"> </v>
      </c>
    </row>
    <row r="53" spans="1:21" x14ac:dyDescent="0.3">
      <c r="B53" s="1">
        <f>SUBTOTAL(103,Tabla3812[NOMBRES COMPLETOS (COMO APARECEN EN EL DOCUMENTO])</f>
        <v>0</v>
      </c>
      <c r="R53" s="1">
        <f>SUBTOTAL(103,Tabla3812[CATGORIA])</f>
        <v>51</v>
      </c>
    </row>
  </sheetData>
  <sheetProtection algorithmName="SHA-512" hashValue="COL5Yj0R9pkvgslUlU2EjVYFjHLGOy39UrT5FLMeUwsrPs9PjZwd3riCCWgAmms4ZKerCDAaOpkS1VUpMyuFAw==" saltValue="e5ParN0z5sS0alhE21VCHQ==" spinCount="100000" sheet="1" objects="1" scenarios="1"/>
  <phoneticPr fontId="1" type="noConversion"/>
  <dataValidations count="2">
    <dataValidation type="whole" allowBlank="1" showInputMessage="1" showErrorMessage="1" sqref="E2" xr:uid="{2FB7A0B5-3D22-432D-B32A-08264B77A197}">
      <formula1>1</formula1>
      <formula2>12</formula2>
    </dataValidation>
    <dataValidation type="whole" allowBlank="1" showInputMessage="1" showErrorMessage="1" sqref="F2" xr:uid="{5D7D2DDB-FCAF-465C-84C9-CFC281EA3271}">
      <formula1>1980</formula1>
      <formula2>2022</formula2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38E6C67-D6E3-405D-AF5D-34E40672F418}">
          <x14:formula1>
            <xm:f>Hoja4!$B$14:$B$15</xm:f>
          </x14:formula1>
          <xm:sqref>M2:O52</xm:sqref>
        </x14:dataValidation>
        <x14:dataValidation type="list" allowBlank="1" showInputMessage="1" showErrorMessage="1" xr:uid="{49D1BCB6-7558-4582-A268-C69BCF00EAA6}">
          <x14:formula1>
            <xm:f>Hoja4!$B$5:$B$6</xm:f>
          </x14:formula1>
          <xm:sqref>G2:G52</xm:sqref>
        </x14:dataValidation>
        <x14:dataValidation type="list" allowBlank="1" showInputMessage="1" showErrorMessage="1" xr:uid="{4B262E86-EE9B-4B49-8945-CCF787C0953E}">
          <x14:formula1>
            <xm:f>Hoja4!$B$14:$B$15</xm:f>
          </x14:formula1>
          <xm:sqref>L2:L52</xm:sqref>
        </x14:dataValidation>
        <x14:dataValidation type="list" allowBlank="1" showInputMessage="1" showErrorMessage="1" xr:uid="{1FCDE80D-C0D9-45C0-BBE0-866DACF0CE97}">
          <x14:formula1>
            <xm:f>Hoja4!$B$10:$B$11</xm:f>
          </x14:formula1>
          <xm:sqref>K2:K52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32DD-996B-4736-8953-C3A223C806CB}">
  <dimension ref="A1:O43"/>
  <sheetViews>
    <sheetView workbookViewId="0">
      <selection activeCell="B2" sqref="B2"/>
    </sheetView>
  </sheetViews>
  <sheetFormatPr baseColWidth="10" defaultRowHeight="14.4" x14ac:dyDescent="0.3"/>
  <cols>
    <col min="1" max="1" width="6.109375" customWidth="1"/>
    <col min="2" max="2" width="37.5546875" customWidth="1"/>
    <col min="6" max="6" width="12.6640625" customWidth="1"/>
    <col min="8" max="8" width="20.44140625" customWidth="1"/>
    <col min="9" max="9" width="27.44140625" customWidth="1"/>
  </cols>
  <sheetData>
    <row r="1" spans="1:15" x14ac:dyDescent="0.3">
      <c r="A1" t="s">
        <v>39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  <c r="G1" t="s">
        <v>21</v>
      </c>
      <c r="H1" t="s">
        <v>45</v>
      </c>
      <c r="I1" t="s">
        <v>24</v>
      </c>
      <c r="J1" t="s">
        <v>46</v>
      </c>
      <c r="K1" t="s">
        <v>12</v>
      </c>
      <c r="L1" t="s">
        <v>48</v>
      </c>
      <c r="M1" t="s">
        <v>50</v>
      </c>
      <c r="N1" t="s">
        <v>54</v>
      </c>
      <c r="O1" t="s">
        <v>51</v>
      </c>
    </row>
    <row r="2" spans="1:15" x14ac:dyDescent="0.3">
      <c r="A2" s="6">
        <v>1</v>
      </c>
      <c r="B2" t="str">
        <f>Tabla3812[[#This Row],[UNE]]</f>
        <v xml:space="preserve"> </v>
      </c>
      <c r="C2" t="str">
        <f>Tabla3812[[#This Row],[NACIMIENTO]]</f>
        <v>//</v>
      </c>
      <c r="D2">
        <f>Tabla3812[[#This Row],[TIPO DE DOCUMENTO]]</f>
        <v>0</v>
      </c>
      <c r="E2">
        <f>Tabla3812[[#This Row],[NUMERO DE DOCUMENTO]]</f>
        <v>0</v>
      </c>
      <c r="F2" t="e">
        <f>Tabla3812[[#This Row],[CATEGORIA ]]</f>
        <v>#VALUE!</v>
      </c>
      <c r="G2">
        <f>CLUBES!K2</f>
        <v>0</v>
      </c>
      <c r="H2">
        <f>CLUB[[#This Row],[CLUB]]</f>
        <v>0</v>
      </c>
      <c r="I2">
        <f>CLUB[[#This Row],[MUNICIPIO]]</f>
        <v>0</v>
      </c>
      <c r="J2" s="7">
        <f>CLUB[[#This Row],[ENTRENADOR]]</f>
        <v>0</v>
      </c>
      <c r="K2">
        <f>CLUB[[#This Row],[DELEGADO]]</f>
        <v>0</v>
      </c>
      <c r="L2" s="8">
        <f>Tabla3812[[#This Row],[V1]]</f>
        <v>0</v>
      </c>
      <c r="M2" s="8">
        <f>Tabla3812[[#This Row],[F1]]</f>
        <v>0</v>
      </c>
      <c r="N2" s="8">
        <f>Tabla3812[[#This Row],[V2]]</f>
        <v>0</v>
      </c>
      <c r="O2" s="8">
        <f>Tabla3812[[#This Row],[F2]]</f>
        <v>0</v>
      </c>
    </row>
    <row r="3" spans="1:15" x14ac:dyDescent="0.3">
      <c r="A3" s="6">
        <v>2</v>
      </c>
      <c r="B3" t="str">
        <f>Tabla3812[[#This Row],[UNE]]</f>
        <v xml:space="preserve"> </v>
      </c>
      <c r="C3" t="str">
        <f>Tabla3812[[#This Row],[NACIMIENTO]]</f>
        <v>//</v>
      </c>
      <c r="D3">
        <f>Tabla3812[[#This Row],[TIPO DE DOCUMENTO]]</f>
        <v>0</v>
      </c>
      <c r="E3">
        <f>Tabla3812[[#This Row],[NUMERO DE DOCUMENTO]]</f>
        <v>0</v>
      </c>
      <c r="F3" t="e">
        <f>Tabla3812[[#This Row],[CATEGORIA ]]</f>
        <v>#VALUE!</v>
      </c>
      <c r="G3">
        <f>CLUBES!K3</f>
        <v>0</v>
      </c>
      <c r="H3">
        <f>H2</f>
        <v>0</v>
      </c>
      <c r="I3">
        <f>I2</f>
        <v>0</v>
      </c>
      <c r="J3" s="7">
        <f>J2</f>
        <v>0</v>
      </c>
      <c r="K3">
        <f>+K2</f>
        <v>0</v>
      </c>
      <c r="L3" s="8">
        <f>Tabla3812[[#This Row],[V1]]</f>
        <v>0</v>
      </c>
      <c r="M3" s="8">
        <f>Tabla3812[[#This Row],[F1]]</f>
        <v>0</v>
      </c>
      <c r="N3" s="8">
        <f>Tabla3812[[#This Row],[V2]]</f>
        <v>0</v>
      </c>
      <c r="O3" s="8">
        <f>Tabla3812[[#This Row],[F2]]</f>
        <v>0</v>
      </c>
    </row>
    <row r="4" spans="1:15" x14ac:dyDescent="0.3">
      <c r="A4" s="6">
        <v>3</v>
      </c>
      <c r="B4" t="str">
        <f>Tabla3812[[#This Row],[UNE]]</f>
        <v xml:space="preserve"> </v>
      </c>
      <c r="C4" t="str">
        <f>Tabla3812[[#This Row],[NACIMIENTO]]</f>
        <v>//</v>
      </c>
      <c r="D4">
        <f>Tabla3812[[#This Row],[TIPO DE DOCUMENTO]]</f>
        <v>0</v>
      </c>
      <c r="E4">
        <f>Tabla3812[[#This Row],[NUMERO DE DOCUMENTO]]</f>
        <v>0</v>
      </c>
      <c r="F4" t="e">
        <f>Tabla3812[[#This Row],[CATEGORIA ]]</f>
        <v>#VALUE!</v>
      </c>
      <c r="G4">
        <f>CLUBES!K4</f>
        <v>0</v>
      </c>
      <c r="H4">
        <f t="shared" ref="H4:H43" si="0">H3</f>
        <v>0</v>
      </c>
      <c r="I4">
        <f>I3</f>
        <v>0</v>
      </c>
      <c r="J4" s="7">
        <f>+J3</f>
        <v>0</v>
      </c>
      <c r="K4">
        <f>K3</f>
        <v>0</v>
      </c>
      <c r="L4" s="8">
        <f>Tabla3812[[#This Row],[V1]]</f>
        <v>0</v>
      </c>
      <c r="M4" s="8">
        <f>Tabla3812[[#This Row],[F1]]</f>
        <v>0</v>
      </c>
      <c r="N4" s="8">
        <f>Tabla3812[[#This Row],[V2]]</f>
        <v>0</v>
      </c>
      <c r="O4" s="8">
        <f>Tabla3812[[#This Row],[F2]]</f>
        <v>0</v>
      </c>
    </row>
    <row r="5" spans="1:15" x14ac:dyDescent="0.3">
      <c r="A5" s="6">
        <v>4</v>
      </c>
      <c r="B5" t="str">
        <f>Tabla3812[[#This Row],[UNE]]</f>
        <v xml:space="preserve"> </v>
      </c>
      <c r="C5" t="str">
        <f>Tabla3812[[#This Row],[NACIMIENTO]]</f>
        <v>//</v>
      </c>
      <c r="D5">
        <f>Tabla3812[[#This Row],[TIPO DE DOCUMENTO]]</f>
        <v>0</v>
      </c>
      <c r="E5">
        <f>Tabla3812[[#This Row],[NUMERO DE DOCUMENTO]]</f>
        <v>0</v>
      </c>
      <c r="F5" t="e">
        <f>Tabla3812[[#This Row],[CATEGORIA ]]</f>
        <v>#VALUE!</v>
      </c>
      <c r="G5">
        <f>CLUBES!K5</f>
        <v>0</v>
      </c>
      <c r="H5">
        <f t="shared" si="0"/>
        <v>0</v>
      </c>
      <c r="I5">
        <f t="shared" ref="I5:I43" si="1">I4</f>
        <v>0</v>
      </c>
      <c r="J5" s="7">
        <f t="shared" ref="J5:J43" si="2">+J4</f>
        <v>0</v>
      </c>
      <c r="K5">
        <f t="shared" ref="K5:K43" si="3">K4</f>
        <v>0</v>
      </c>
      <c r="L5" s="8">
        <f>Tabla3812[[#This Row],[V1]]</f>
        <v>0</v>
      </c>
      <c r="M5" s="8">
        <f>Tabla3812[[#This Row],[F1]]</f>
        <v>0</v>
      </c>
      <c r="N5" s="8">
        <f>Tabla3812[[#This Row],[V2]]</f>
        <v>0</v>
      </c>
      <c r="O5" s="8">
        <f>Tabla3812[[#This Row],[F2]]</f>
        <v>0</v>
      </c>
    </row>
    <row r="6" spans="1:15" x14ac:dyDescent="0.3">
      <c r="A6" s="6">
        <v>5</v>
      </c>
      <c r="B6" t="str">
        <f>Tabla3812[[#This Row],[UNE]]</f>
        <v xml:space="preserve"> </v>
      </c>
      <c r="C6" t="str">
        <f>Tabla3812[[#This Row],[NACIMIENTO]]</f>
        <v>//</v>
      </c>
      <c r="D6">
        <f>Tabla3812[[#This Row],[TIPO DE DOCUMENTO]]</f>
        <v>0</v>
      </c>
      <c r="E6">
        <f>Tabla3812[[#This Row],[NUMERO DE DOCUMENTO]]</f>
        <v>0</v>
      </c>
      <c r="F6" t="e">
        <f>Tabla3812[[#This Row],[CATEGORIA ]]</f>
        <v>#VALUE!</v>
      </c>
      <c r="G6">
        <f>CLUBES!K6</f>
        <v>0</v>
      </c>
      <c r="H6">
        <f t="shared" si="0"/>
        <v>0</v>
      </c>
      <c r="I6">
        <f t="shared" si="1"/>
        <v>0</v>
      </c>
      <c r="J6" s="7">
        <f t="shared" si="2"/>
        <v>0</v>
      </c>
      <c r="K6">
        <f t="shared" si="3"/>
        <v>0</v>
      </c>
      <c r="L6" s="8">
        <f>Tabla3812[[#This Row],[V1]]</f>
        <v>0</v>
      </c>
      <c r="M6" s="8">
        <f>Tabla3812[[#This Row],[F1]]</f>
        <v>0</v>
      </c>
      <c r="N6" s="8">
        <f>Tabla3812[[#This Row],[V2]]</f>
        <v>0</v>
      </c>
      <c r="O6" s="8">
        <f>Tabla3812[[#This Row],[F2]]</f>
        <v>0</v>
      </c>
    </row>
    <row r="7" spans="1:15" x14ac:dyDescent="0.3">
      <c r="A7" s="6">
        <v>6</v>
      </c>
      <c r="B7" t="str">
        <f>Tabla3812[[#This Row],[UNE]]</f>
        <v xml:space="preserve"> </v>
      </c>
      <c r="C7" t="str">
        <f>Tabla3812[[#This Row],[NACIMIENTO]]</f>
        <v>//</v>
      </c>
      <c r="D7">
        <f>Tabla3812[[#This Row],[TIPO DE DOCUMENTO]]</f>
        <v>0</v>
      </c>
      <c r="E7">
        <f>Tabla3812[[#This Row],[NUMERO DE DOCUMENTO]]</f>
        <v>0</v>
      </c>
      <c r="F7" t="e">
        <f>Tabla3812[[#This Row],[CATEGORIA ]]</f>
        <v>#VALUE!</v>
      </c>
      <c r="G7">
        <f>CLUBES!K7</f>
        <v>0</v>
      </c>
      <c r="H7">
        <f t="shared" si="0"/>
        <v>0</v>
      </c>
      <c r="I7">
        <f t="shared" si="1"/>
        <v>0</v>
      </c>
      <c r="J7" s="7">
        <f t="shared" si="2"/>
        <v>0</v>
      </c>
      <c r="K7">
        <f t="shared" si="3"/>
        <v>0</v>
      </c>
      <c r="L7" s="8">
        <f>Tabla3812[[#This Row],[V1]]</f>
        <v>0</v>
      </c>
      <c r="M7" s="8">
        <f>Tabla3812[[#This Row],[F1]]</f>
        <v>0</v>
      </c>
      <c r="N7" s="8">
        <f>Tabla3812[[#This Row],[V2]]</f>
        <v>0</v>
      </c>
      <c r="O7" s="8">
        <f>Tabla3812[[#This Row],[F2]]</f>
        <v>0</v>
      </c>
    </row>
    <row r="8" spans="1:15" x14ac:dyDescent="0.3">
      <c r="A8" s="6">
        <v>7</v>
      </c>
      <c r="B8" t="str">
        <f>Tabla3812[[#This Row],[UNE]]</f>
        <v xml:space="preserve"> </v>
      </c>
      <c r="C8" t="str">
        <f>Tabla3812[[#This Row],[NACIMIENTO]]</f>
        <v>//</v>
      </c>
      <c r="D8">
        <f>Tabla3812[[#This Row],[TIPO DE DOCUMENTO]]</f>
        <v>0</v>
      </c>
      <c r="E8">
        <f>Tabla3812[[#This Row],[NUMERO DE DOCUMENTO]]</f>
        <v>0</v>
      </c>
      <c r="F8" t="e">
        <f>Tabla3812[[#This Row],[CATEGORIA ]]</f>
        <v>#VALUE!</v>
      </c>
      <c r="G8">
        <f>CLUBES!K8</f>
        <v>0</v>
      </c>
      <c r="H8">
        <f t="shared" si="0"/>
        <v>0</v>
      </c>
      <c r="I8">
        <f t="shared" si="1"/>
        <v>0</v>
      </c>
      <c r="J8" s="7">
        <f t="shared" si="2"/>
        <v>0</v>
      </c>
      <c r="K8">
        <f t="shared" si="3"/>
        <v>0</v>
      </c>
      <c r="L8" s="8">
        <f>Tabla3812[[#This Row],[V1]]</f>
        <v>0</v>
      </c>
      <c r="M8" s="8">
        <f>Tabla3812[[#This Row],[F1]]</f>
        <v>0</v>
      </c>
      <c r="N8" s="8">
        <f>Tabla3812[[#This Row],[V2]]</f>
        <v>0</v>
      </c>
      <c r="O8" s="8">
        <f>Tabla3812[[#This Row],[F2]]</f>
        <v>0</v>
      </c>
    </row>
    <row r="9" spans="1:15" x14ac:dyDescent="0.3">
      <c r="A9" s="6">
        <v>8</v>
      </c>
      <c r="B9" t="str">
        <f>Tabla3812[[#This Row],[UNE]]</f>
        <v xml:space="preserve"> </v>
      </c>
      <c r="C9" t="str">
        <f>Tabla3812[[#This Row],[NACIMIENTO]]</f>
        <v>//</v>
      </c>
      <c r="D9">
        <f>Tabla3812[[#This Row],[TIPO DE DOCUMENTO]]</f>
        <v>0</v>
      </c>
      <c r="E9">
        <f>Tabla3812[[#This Row],[NUMERO DE DOCUMENTO]]</f>
        <v>0</v>
      </c>
      <c r="F9" t="e">
        <f>Tabla3812[[#This Row],[CATEGORIA ]]</f>
        <v>#VALUE!</v>
      </c>
      <c r="G9">
        <f>CLUBES!K9</f>
        <v>0</v>
      </c>
      <c r="H9">
        <f t="shared" si="0"/>
        <v>0</v>
      </c>
      <c r="I9">
        <f t="shared" si="1"/>
        <v>0</v>
      </c>
      <c r="J9" s="7">
        <f t="shared" si="2"/>
        <v>0</v>
      </c>
      <c r="K9">
        <f t="shared" si="3"/>
        <v>0</v>
      </c>
      <c r="L9" s="8">
        <f>Tabla3812[[#This Row],[V1]]</f>
        <v>0</v>
      </c>
      <c r="M9" s="8">
        <f>Tabla3812[[#This Row],[F1]]</f>
        <v>0</v>
      </c>
      <c r="N9" s="8">
        <f>Tabla3812[[#This Row],[V2]]</f>
        <v>0</v>
      </c>
      <c r="O9" s="8">
        <f>Tabla3812[[#This Row],[F2]]</f>
        <v>0</v>
      </c>
    </row>
    <row r="10" spans="1:15" x14ac:dyDescent="0.3">
      <c r="A10" s="6">
        <v>9</v>
      </c>
      <c r="B10" t="str">
        <f>Tabla3812[[#This Row],[UNE]]</f>
        <v xml:space="preserve"> </v>
      </c>
      <c r="C10" t="str">
        <f>Tabla3812[[#This Row],[NACIMIENTO]]</f>
        <v>//</v>
      </c>
      <c r="D10">
        <f>Tabla3812[[#This Row],[TIPO DE DOCUMENTO]]</f>
        <v>0</v>
      </c>
      <c r="E10">
        <f>Tabla3812[[#This Row],[NUMERO DE DOCUMENTO]]</f>
        <v>0</v>
      </c>
      <c r="F10" t="e">
        <f>Tabla3812[[#This Row],[CATEGORIA ]]</f>
        <v>#VALUE!</v>
      </c>
      <c r="G10">
        <f>CLUBES!K10</f>
        <v>0</v>
      </c>
      <c r="H10">
        <f t="shared" si="0"/>
        <v>0</v>
      </c>
      <c r="I10">
        <f t="shared" si="1"/>
        <v>0</v>
      </c>
      <c r="J10" s="7">
        <f t="shared" si="2"/>
        <v>0</v>
      </c>
      <c r="K10">
        <f t="shared" si="3"/>
        <v>0</v>
      </c>
      <c r="L10" s="8">
        <f>Tabla3812[[#This Row],[V1]]</f>
        <v>0</v>
      </c>
      <c r="M10" s="8">
        <f>Tabla3812[[#This Row],[F1]]</f>
        <v>0</v>
      </c>
      <c r="N10" s="8">
        <f>Tabla3812[[#This Row],[V2]]</f>
        <v>0</v>
      </c>
      <c r="O10" s="8">
        <f>Tabla3812[[#This Row],[F2]]</f>
        <v>0</v>
      </c>
    </row>
    <row r="11" spans="1:15" x14ac:dyDescent="0.3">
      <c r="A11" s="6">
        <v>10</v>
      </c>
      <c r="B11" t="str">
        <f>Tabla3812[[#This Row],[UNE]]</f>
        <v xml:space="preserve"> </v>
      </c>
      <c r="C11" t="str">
        <f>Tabla3812[[#This Row],[NACIMIENTO]]</f>
        <v>//</v>
      </c>
      <c r="D11">
        <f>Tabla3812[[#This Row],[TIPO DE DOCUMENTO]]</f>
        <v>0</v>
      </c>
      <c r="E11">
        <f>Tabla3812[[#This Row],[NUMERO DE DOCUMENTO]]</f>
        <v>0</v>
      </c>
      <c r="F11" t="e">
        <f>Tabla3812[[#This Row],[CATEGORIA ]]</f>
        <v>#VALUE!</v>
      </c>
      <c r="G11">
        <f>CLUBES!K11</f>
        <v>0</v>
      </c>
      <c r="H11">
        <f t="shared" si="0"/>
        <v>0</v>
      </c>
      <c r="I11">
        <f t="shared" si="1"/>
        <v>0</v>
      </c>
      <c r="J11" s="7">
        <f t="shared" si="2"/>
        <v>0</v>
      </c>
      <c r="K11">
        <f t="shared" si="3"/>
        <v>0</v>
      </c>
      <c r="L11" s="8">
        <f>Tabla3812[[#This Row],[V1]]</f>
        <v>0</v>
      </c>
      <c r="M11" s="8">
        <f>Tabla3812[[#This Row],[F1]]</f>
        <v>0</v>
      </c>
      <c r="N11" s="8">
        <f>Tabla3812[[#This Row],[V2]]</f>
        <v>0</v>
      </c>
      <c r="O11" s="8">
        <f>Tabla3812[[#This Row],[F2]]</f>
        <v>0</v>
      </c>
    </row>
    <row r="12" spans="1:15" x14ac:dyDescent="0.3">
      <c r="A12" s="6">
        <v>11</v>
      </c>
      <c r="B12" t="str">
        <f>Tabla3812[[#This Row],[UNE]]</f>
        <v xml:space="preserve"> </v>
      </c>
      <c r="C12" t="str">
        <f>Tabla3812[[#This Row],[NACIMIENTO]]</f>
        <v>//</v>
      </c>
      <c r="D12">
        <f>Tabla3812[[#This Row],[TIPO DE DOCUMENTO]]</f>
        <v>0</v>
      </c>
      <c r="E12">
        <f>Tabla3812[[#This Row],[NUMERO DE DOCUMENTO]]</f>
        <v>0</v>
      </c>
      <c r="F12" t="e">
        <f>Tabla3812[[#This Row],[CATEGORIA ]]</f>
        <v>#VALUE!</v>
      </c>
      <c r="G12">
        <f>CLUBES!K12</f>
        <v>0</v>
      </c>
      <c r="H12">
        <f t="shared" si="0"/>
        <v>0</v>
      </c>
      <c r="I12">
        <f t="shared" si="1"/>
        <v>0</v>
      </c>
      <c r="J12" s="7">
        <f t="shared" si="2"/>
        <v>0</v>
      </c>
      <c r="K12">
        <f t="shared" si="3"/>
        <v>0</v>
      </c>
      <c r="L12" s="8">
        <f>Tabla3812[[#This Row],[V1]]</f>
        <v>0</v>
      </c>
      <c r="M12" s="8">
        <f>Tabla3812[[#This Row],[F1]]</f>
        <v>0</v>
      </c>
      <c r="N12" s="8">
        <f>Tabla3812[[#This Row],[V2]]</f>
        <v>0</v>
      </c>
      <c r="O12" s="8">
        <f>Tabla3812[[#This Row],[F2]]</f>
        <v>0</v>
      </c>
    </row>
    <row r="13" spans="1:15" x14ac:dyDescent="0.3">
      <c r="A13" s="6">
        <v>12</v>
      </c>
      <c r="B13" t="str">
        <f>Tabla3812[[#This Row],[UNE]]</f>
        <v xml:space="preserve"> </v>
      </c>
      <c r="C13" t="str">
        <f>Tabla3812[[#This Row],[NACIMIENTO]]</f>
        <v>//</v>
      </c>
      <c r="D13">
        <f>Tabla3812[[#This Row],[TIPO DE DOCUMENTO]]</f>
        <v>0</v>
      </c>
      <c r="E13">
        <f>Tabla3812[[#This Row],[NUMERO DE DOCUMENTO]]</f>
        <v>0</v>
      </c>
      <c r="F13" t="e">
        <f>Tabla3812[[#This Row],[CATEGORIA ]]</f>
        <v>#VALUE!</v>
      </c>
      <c r="G13">
        <f>CLUBES!K13</f>
        <v>0</v>
      </c>
      <c r="H13">
        <f t="shared" si="0"/>
        <v>0</v>
      </c>
      <c r="I13">
        <f t="shared" si="1"/>
        <v>0</v>
      </c>
      <c r="J13" s="7">
        <f t="shared" si="2"/>
        <v>0</v>
      </c>
      <c r="K13">
        <f t="shared" si="3"/>
        <v>0</v>
      </c>
      <c r="L13" s="8">
        <f>Tabla3812[[#This Row],[V1]]</f>
        <v>0</v>
      </c>
      <c r="M13" s="8">
        <f>Tabla3812[[#This Row],[F1]]</f>
        <v>0</v>
      </c>
      <c r="N13" s="8">
        <f>Tabla3812[[#This Row],[V2]]</f>
        <v>0</v>
      </c>
      <c r="O13" s="8">
        <f>Tabla3812[[#This Row],[F2]]</f>
        <v>0</v>
      </c>
    </row>
    <row r="14" spans="1:15" x14ac:dyDescent="0.3">
      <c r="A14" s="6">
        <v>13</v>
      </c>
      <c r="B14" t="str">
        <f>Tabla3812[[#This Row],[UNE]]</f>
        <v xml:space="preserve"> </v>
      </c>
      <c r="C14" t="str">
        <f>Tabla3812[[#This Row],[NACIMIENTO]]</f>
        <v>//</v>
      </c>
      <c r="D14">
        <f>Tabla3812[[#This Row],[TIPO DE DOCUMENTO]]</f>
        <v>0</v>
      </c>
      <c r="E14">
        <f>Tabla3812[[#This Row],[NUMERO DE DOCUMENTO]]</f>
        <v>0</v>
      </c>
      <c r="F14" t="e">
        <f>Tabla3812[[#This Row],[CATEGORIA ]]</f>
        <v>#VALUE!</v>
      </c>
      <c r="G14">
        <f>CLUBES!K14</f>
        <v>0</v>
      </c>
      <c r="H14">
        <f t="shared" si="0"/>
        <v>0</v>
      </c>
      <c r="I14">
        <f t="shared" si="1"/>
        <v>0</v>
      </c>
      <c r="J14" s="7">
        <f t="shared" si="2"/>
        <v>0</v>
      </c>
      <c r="K14">
        <f t="shared" si="3"/>
        <v>0</v>
      </c>
      <c r="L14" s="8">
        <f>Tabla3812[[#This Row],[V1]]</f>
        <v>0</v>
      </c>
      <c r="M14" s="8">
        <f>Tabla3812[[#This Row],[F1]]</f>
        <v>0</v>
      </c>
      <c r="N14" s="8">
        <f>Tabla3812[[#This Row],[V2]]</f>
        <v>0</v>
      </c>
      <c r="O14" s="8">
        <f>Tabla3812[[#This Row],[F2]]</f>
        <v>0</v>
      </c>
    </row>
    <row r="15" spans="1:15" x14ac:dyDescent="0.3">
      <c r="A15" s="6">
        <v>14</v>
      </c>
      <c r="B15" t="str">
        <f>Tabla3812[[#This Row],[UNE]]</f>
        <v xml:space="preserve"> </v>
      </c>
      <c r="C15" t="str">
        <f>Tabla3812[[#This Row],[NACIMIENTO]]</f>
        <v>//</v>
      </c>
      <c r="D15">
        <f>Tabla3812[[#This Row],[TIPO DE DOCUMENTO]]</f>
        <v>0</v>
      </c>
      <c r="E15">
        <f>Tabla3812[[#This Row],[NUMERO DE DOCUMENTO]]</f>
        <v>0</v>
      </c>
      <c r="F15" t="e">
        <f>Tabla3812[[#This Row],[CATEGORIA ]]</f>
        <v>#VALUE!</v>
      </c>
      <c r="G15">
        <f>CLUBES!K15</f>
        <v>0</v>
      </c>
      <c r="H15">
        <f t="shared" si="0"/>
        <v>0</v>
      </c>
      <c r="I15">
        <f t="shared" si="1"/>
        <v>0</v>
      </c>
      <c r="J15" s="7">
        <f t="shared" si="2"/>
        <v>0</v>
      </c>
      <c r="K15">
        <f t="shared" si="3"/>
        <v>0</v>
      </c>
      <c r="L15" s="8">
        <f>Tabla3812[[#This Row],[V1]]</f>
        <v>0</v>
      </c>
      <c r="M15" s="8">
        <f>Tabla3812[[#This Row],[F1]]</f>
        <v>0</v>
      </c>
      <c r="N15" s="8">
        <f>Tabla3812[[#This Row],[V2]]</f>
        <v>0</v>
      </c>
      <c r="O15" s="8">
        <f>Tabla3812[[#This Row],[F2]]</f>
        <v>0</v>
      </c>
    </row>
    <row r="16" spans="1:15" x14ac:dyDescent="0.3">
      <c r="A16" s="6">
        <v>15</v>
      </c>
      <c r="B16" t="str">
        <f>Tabla3812[[#This Row],[UNE]]</f>
        <v xml:space="preserve"> </v>
      </c>
      <c r="C16" t="str">
        <f>Tabla3812[[#This Row],[NACIMIENTO]]</f>
        <v>//</v>
      </c>
      <c r="D16">
        <f>Tabla3812[[#This Row],[TIPO DE DOCUMENTO]]</f>
        <v>0</v>
      </c>
      <c r="E16">
        <f>Tabla3812[[#This Row],[NUMERO DE DOCUMENTO]]</f>
        <v>0</v>
      </c>
      <c r="F16" t="e">
        <f>Tabla3812[[#This Row],[CATEGORIA ]]</f>
        <v>#VALUE!</v>
      </c>
      <c r="G16">
        <f>CLUBES!K16</f>
        <v>0</v>
      </c>
      <c r="H16">
        <f t="shared" si="0"/>
        <v>0</v>
      </c>
      <c r="I16">
        <f t="shared" si="1"/>
        <v>0</v>
      </c>
      <c r="J16" s="7">
        <f t="shared" si="2"/>
        <v>0</v>
      </c>
      <c r="K16">
        <f t="shared" si="3"/>
        <v>0</v>
      </c>
      <c r="L16" s="8">
        <f>Tabla3812[[#This Row],[V1]]</f>
        <v>0</v>
      </c>
      <c r="M16" s="8">
        <f>Tabla3812[[#This Row],[F1]]</f>
        <v>0</v>
      </c>
      <c r="N16" s="8">
        <f>Tabla3812[[#This Row],[V2]]</f>
        <v>0</v>
      </c>
      <c r="O16" s="8">
        <f>Tabla3812[[#This Row],[F2]]</f>
        <v>0</v>
      </c>
    </row>
    <row r="17" spans="1:15" x14ac:dyDescent="0.3">
      <c r="A17" s="6">
        <v>16</v>
      </c>
      <c r="B17" t="str">
        <f>Tabla3812[[#This Row],[UNE]]</f>
        <v xml:space="preserve"> </v>
      </c>
      <c r="C17" t="str">
        <f>Tabla3812[[#This Row],[NACIMIENTO]]</f>
        <v>//</v>
      </c>
      <c r="D17">
        <f>Tabla3812[[#This Row],[TIPO DE DOCUMENTO]]</f>
        <v>0</v>
      </c>
      <c r="E17">
        <f>Tabla3812[[#This Row],[NUMERO DE DOCUMENTO]]</f>
        <v>0</v>
      </c>
      <c r="F17" t="e">
        <f>Tabla3812[[#This Row],[CATEGORIA ]]</f>
        <v>#VALUE!</v>
      </c>
      <c r="G17">
        <f>CLUBES!K17</f>
        <v>0</v>
      </c>
      <c r="H17">
        <f t="shared" si="0"/>
        <v>0</v>
      </c>
      <c r="I17">
        <f t="shared" si="1"/>
        <v>0</v>
      </c>
      <c r="J17" s="7">
        <f t="shared" si="2"/>
        <v>0</v>
      </c>
      <c r="K17">
        <f t="shared" si="3"/>
        <v>0</v>
      </c>
      <c r="L17" s="8">
        <f>Tabla3812[[#This Row],[V1]]</f>
        <v>0</v>
      </c>
      <c r="M17" s="8">
        <f>Tabla3812[[#This Row],[F1]]</f>
        <v>0</v>
      </c>
      <c r="N17" s="8">
        <f>Tabla3812[[#This Row],[V2]]</f>
        <v>0</v>
      </c>
      <c r="O17" s="8">
        <f>Tabla3812[[#This Row],[F2]]</f>
        <v>0</v>
      </c>
    </row>
    <row r="18" spans="1:15" x14ac:dyDescent="0.3">
      <c r="A18" s="6">
        <v>17</v>
      </c>
      <c r="B18" t="str">
        <f>Tabla3812[[#This Row],[UNE]]</f>
        <v xml:space="preserve"> </v>
      </c>
      <c r="C18" t="str">
        <f>Tabla3812[[#This Row],[NACIMIENTO]]</f>
        <v>//</v>
      </c>
      <c r="D18">
        <f>Tabla3812[[#This Row],[TIPO DE DOCUMENTO]]</f>
        <v>0</v>
      </c>
      <c r="E18">
        <f>Tabla3812[[#This Row],[NUMERO DE DOCUMENTO]]</f>
        <v>0</v>
      </c>
      <c r="F18" t="e">
        <f>Tabla3812[[#This Row],[CATEGORIA ]]</f>
        <v>#VALUE!</v>
      </c>
      <c r="G18">
        <f>CLUBES!K18</f>
        <v>0</v>
      </c>
      <c r="H18">
        <f t="shared" si="0"/>
        <v>0</v>
      </c>
      <c r="I18">
        <f t="shared" si="1"/>
        <v>0</v>
      </c>
      <c r="J18" s="7">
        <f t="shared" si="2"/>
        <v>0</v>
      </c>
      <c r="K18">
        <f t="shared" si="3"/>
        <v>0</v>
      </c>
      <c r="L18" s="8">
        <f>Tabla3812[[#This Row],[V1]]</f>
        <v>0</v>
      </c>
      <c r="M18" s="8">
        <f>Tabla3812[[#This Row],[F1]]</f>
        <v>0</v>
      </c>
      <c r="N18" s="8">
        <f>Tabla3812[[#This Row],[V2]]</f>
        <v>0</v>
      </c>
      <c r="O18" s="8">
        <f>Tabla3812[[#This Row],[F2]]</f>
        <v>0</v>
      </c>
    </row>
    <row r="19" spans="1:15" x14ac:dyDescent="0.3">
      <c r="A19" s="6">
        <v>18</v>
      </c>
      <c r="B19" t="str">
        <f>Tabla3812[[#This Row],[UNE]]</f>
        <v xml:space="preserve"> </v>
      </c>
      <c r="C19" t="str">
        <f>Tabla3812[[#This Row],[NACIMIENTO]]</f>
        <v>//</v>
      </c>
      <c r="D19">
        <f>Tabla3812[[#This Row],[TIPO DE DOCUMENTO]]</f>
        <v>0</v>
      </c>
      <c r="E19">
        <f>Tabla3812[[#This Row],[NUMERO DE DOCUMENTO]]</f>
        <v>0</v>
      </c>
      <c r="F19" t="e">
        <f>Tabla3812[[#This Row],[CATEGORIA ]]</f>
        <v>#VALUE!</v>
      </c>
      <c r="G19">
        <f>CLUBES!K19</f>
        <v>0</v>
      </c>
      <c r="H19">
        <f t="shared" si="0"/>
        <v>0</v>
      </c>
      <c r="I19">
        <f t="shared" si="1"/>
        <v>0</v>
      </c>
      <c r="J19" s="7">
        <f t="shared" si="2"/>
        <v>0</v>
      </c>
      <c r="K19">
        <f t="shared" si="3"/>
        <v>0</v>
      </c>
      <c r="L19" s="8">
        <f>Tabla3812[[#This Row],[V1]]</f>
        <v>0</v>
      </c>
      <c r="M19" s="8">
        <f>Tabla3812[[#This Row],[F1]]</f>
        <v>0</v>
      </c>
      <c r="N19" s="8">
        <f>Tabla3812[[#This Row],[V2]]</f>
        <v>0</v>
      </c>
      <c r="O19" s="8">
        <f>Tabla3812[[#This Row],[F2]]</f>
        <v>0</v>
      </c>
    </row>
    <row r="20" spans="1:15" x14ac:dyDescent="0.3">
      <c r="A20" s="6">
        <v>19</v>
      </c>
      <c r="B20" t="str">
        <f>Tabla3812[[#This Row],[UNE]]</f>
        <v xml:space="preserve"> </v>
      </c>
      <c r="C20" t="str">
        <f>Tabla3812[[#This Row],[NACIMIENTO]]</f>
        <v>//</v>
      </c>
      <c r="D20">
        <f>Tabla3812[[#This Row],[TIPO DE DOCUMENTO]]</f>
        <v>0</v>
      </c>
      <c r="E20">
        <f>Tabla3812[[#This Row],[NUMERO DE DOCUMENTO]]</f>
        <v>0</v>
      </c>
      <c r="F20" t="e">
        <f>Tabla3812[[#This Row],[CATEGORIA ]]</f>
        <v>#VALUE!</v>
      </c>
      <c r="G20">
        <f>CLUBES!K20</f>
        <v>0</v>
      </c>
      <c r="H20">
        <f t="shared" si="0"/>
        <v>0</v>
      </c>
      <c r="I20">
        <f t="shared" si="1"/>
        <v>0</v>
      </c>
      <c r="J20" s="7">
        <f t="shared" si="2"/>
        <v>0</v>
      </c>
      <c r="K20">
        <f t="shared" si="3"/>
        <v>0</v>
      </c>
      <c r="L20" s="8">
        <f>Tabla3812[[#This Row],[V1]]</f>
        <v>0</v>
      </c>
      <c r="M20" s="8">
        <f>Tabla3812[[#This Row],[F1]]</f>
        <v>0</v>
      </c>
      <c r="N20" s="8">
        <f>Tabla3812[[#This Row],[V2]]</f>
        <v>0</v>
      </c>
      <c r="O20" s="8">
        <f>Tabla3812[[#This Row],[F2]]</f>
        <v>0</v>
      </c>
    </row>
    <row r="21" spans="1:15" x14ac:dyDescent="0.3">
      <c r="A21" s="6">
        <v>20</v>
      </c>
      <c r="B21" t="str">
        <f>Tabla3812[[#This Row],[UNE]]</f>
        <v xml:space="preserve"> </v>
      </c>
      <c r="C21" t="str">
        <f>Tabla3812[[#This Row],[NACIMIENTO]]</f>
        <v>//</v>
      </c>
      <c r="D21">
        <f>Tabla3812[[#This Row],[TIPO DE DOCUMENTO]]</f>
        <v>0</v>
      </c>
      <c r="E21">
        <f>Tabla3812[[#This Row],[NUMERO DE DOCUMENTO]]</f>
        <v>0</v>
      </c>
      <c r="F21" t="e">
        <f>Tabla3812[[#This Row],[CATEGORIA ]]</f>
        <v>#VALUE!</v>
      </c>
      <c r="G21">
        <f>CLUBES!K21</f>
        <v>0</v>
      </c>
      <c r="H21">
        <f t="shared" si="0"/>
        <v>0</v>
      </c>
      <c r="I21">
        <f t="shared" si="1"/>
        <v>0</v>
      </c>
      <c r="J21" s="7">
        <f t="shared" si="2"/>
        <v>0</v>
      </c>
      <c r="K21">
        <f t="shared" si="3"/>
        <v>0</v>
      </c>
      <c r="L21" s="8">
        <f>Tabla3812[[#This Row],[V1]]</f>
        <v>0</v>
      </c>
      <c r="M21" s="8">
        <f>Tabla3812[[#This Row],[F1]]</f>
        <v>0</v>
      </c>
      <c r="N21" s="8">
        <f>Tabla3812[[#This Row],[V2]]</f>
        <v>0</v>
      </c>
      <c r="O21" s="8">
        <f>Tabla3812[[#This Row],[F2]]</f>
        <v>0</v>
      </c>
    </row>
    <row r="22" spans="1:15" x14ac:dyDescent="0.3">
      <c r="A22" s="6">
        <v>21</v>
      </c>
      <c r="B22" t="str">
        <f>Tabla3812[[#This Row],[UNE]]</f>
        <v xml:space="preserve"> </v>
      </c>
      <c r="C22" t="str">
        <f>Tabla3812[[#This Row],[NACIMIENTO]]</f>
        <v>//</v>
      </c>
      <c r="D22">
        <f>Tabla3812[[#This Row],[TIPO DE DOCUMENTO]]</f>
        <v>0</v>
      </c>
      <c r="E22">
        <f>Tabla3812[[#This Row],[NUMERO DE DOCUMENTO]]</f>
        <v>0</v>
      </c>
      <c r="F22" t="e">
        <f>Tabla3812[[#This Row],[CATEGORIA ]]</f>
        <v>#VALUE!</v>
      </c>
      <c r="G22">
        <f>CLUBES!K22</f>
        <v>0</v>
      </c>
      <c r="H22">
        <f t="shared" si="0"/>
        <v>0</v>
      </c>
      <c r="I22">
        <f t="shared" si="1"/>
        <v>0</v>
      </c>
      <c r="J22" s="7">
        <f t="shared" si="2"/>
        <v>0</v>
      </c>
      <c r="K22">
        <f t="shared" si="3"/>
        <v>0</v>
      </c>
      <c r="L22" s="8">
        <f>Tabla3812[[#This Row],[V1]]</f>
        <v>0</v>
      </c>
      <c r="M22" s="8">
        <f>Tabla3812[[#This Row],[F1]]</f>
        <v>0</v>
      </c>
      <c r="N22" s="8">
        <f>Tabla3812[[#This Row],[V2]]</f>
        <v>0</v>
      </c>
      <c r="O22" s="8">
        <f>Tabla3812[[#This Row],[F2]]</f>
        <v>0</v>
      </c>
    </row>
    <row r="23" spans="1:15" x14ac:dyDescent="0.3">
      <c r="A23" s="6">
        <v>22</v>
      </c>
      <c r="B23" t="str">
        <f>Tabla3812[[#This Row],[UNE]]</f>
        <v xml:space="preserve"> </v>
      </c>
      <c r="C23" t="str">
        <f>Tabla3812[[#This Row],[NACIMIENTO]]</f>
        <v>//</v>
      </c>
      <c r="D23">
        <f>Tabla3812[[#This Row],[TIPO DE DOCUMENTO]]</f>
        <v>0</v>
      </c>
      <c r="E23">
        <f>Tabla3812[[#This Row],[NUMERO DE DOCUMENTO]]</f>
        <v>0</v>
      </c>
      <c r="F23" t="e">
        <f>Tabla3812[[#This Row],[CATEGORIA ]]</f>
        <v>#VALUE!</v>
      </c>
      <c r="G23">
        <f>CLUBES!K23</f>
        <v>0</v>
      </c>
      <c r="H23">
        <f t="shared" si="0"/>
        <v>0</v>
      </c>
      <c r="I23">
        <f t="shared" si="1"/>
        <v>0</v>
      </c>
      <c r="J23" s="7">
        <f t="shared" si="2"/>
        <v>0</v>
      </c>
      <c r="K23">
        <f t="shared" si="3"/>
        <v>0</v>
      </c>
      <c r="L23" s="8">
        <f>Tabla3812[[#This Row],[V1]]</f>
        <v>0</v>
      </c>
      <c r="M23" s="8">
        <f>Tabla3812[[#This Row],[F1]]</f>
        <v>0</v>
      </c>
      <c r="N23" s="8">
        <f>Tabla3812[[#This Row],[V2]]</f>
        <v>0</v>
      </c>
      <c r="O23" s="8">
        <f>Tabla3812[[#This Row],[F2]]</f>
        <v>0</v>
      </c>
    </row>
    <row r="24" spans="1:15" x14ac:dyDescent="0.3">
      <c r="A24" s="6">
        <v>23</v>
      </c>
      <c r="B24" t="str">
        <f>Tabla3812[[#This Row],[UNE]]</f>
        <v xml:space="preserve"> </v>
      </c>
      <c r="C24" t="str">
        <f>Tabla3812[[#This Row],[NACIMIENTO]]</f>
        <v>//</v>
      </c>
      <c r="D24">
        <f>Tabla3812[[#This Row],[TIPO DE DOCUMENTO]]</f>
        <v>0</v>
      </c>
      <c r="E24">
        <f>Tabla3812[[#This Row],[NUMERO DE DOCUMENTO]]</f>
        <v>0</v>
      </c>
      <c r="F24" t="e">
        <f>Tabla3812[[#This Row],[CATEGORIA ]]</f>
        <v>#VALUE!</v>
      </c>
      <c r="G24">
        <f>CLUBES!K24</f>
        <v>0</v>
      </c>
      <c r="H24">
        <f t="shared" si="0"/>
        <v>0</v>
      </c>
      <c r="I24">
        <f t="shared" si="1"/>
        <v>0</v>
      </c>
      <c r="J24" s="7">
        <f t="shared" si="2"/>
        <v>0</v>
      </c>
      <c r="K24">
        <f t="shared" si="3"/>
        <v>0</v>
      </c>
      <c r="L24" s="8">
        <f>Tabla3812[[#This Row],[V1]]</f>
        <v>0</v>
      </c>
      <c r="M24" s="8">
        <f>Tabla3812[[#This Row],[F1]]</f>
        <v>0</v>
      </c>
      <c r="N24" s="8">
        <f>Tabla3812[[#This Row],[V2]]</f>
        <v>0</v>
      </c>
      <c r="O24" s="8">
        <f>Tabla3812[[#This Row],[F2]]</f>
        <v>0</v>
      </c>
    </row>
    <row r="25" spans="1:15" x14ac:dyDescent="0.3">
      <c r="A25" s="6">
        <v>24</v>
      </c>
      <c r="B25" t="str">
        <f>Tabla3812[[#This Row],[UNE]]</f>
        <v xml:space="preserve"> </v>
      </c>
      <c r="C25" t="str">
        <f>Tabla3812[[#This Row],[NACIMIENTO]]</f>
        <v>//</v>
      </c>
      <c r="D25">
        <f>Tabla3812[[#This Row],[TIPO DE DOCUMENTO]]</f>
        <v>0</v>
      </c>
      <c r="E25">
        <f>Tabla3812[[#This Row],[NUMERO DE DOCUMENTO]]</f>
        <v>0</v>
      </c>
      <c r="F25" t="e">
        <f>Tabla3812[[#This Row],[CATEGORIA ]]</f>
        <v>#VALUE!</v>
      </c>
      <c r="G25">
        <f>CLUBES!K25</f>
        <v>0</v>
      </c>
      <c r="H25">
        <f t="shared" si="0"/>
        <v>0</v>
      </c>
      <c r="I25">
        <f t="shared" si="1"/>
        <v>0</v>
      </c>
      <c r="J25" s="7">
        <f>+J24</f>
        <v>0</v>
      </c>
      <c r="K25">
        <f t="shared" si="3"/>
        <v>0</v>
      </c>
      <c r="L25" s="8">
        <f>Tabla3812[[#This Row],[V1]]</f>
        <v>0</v>
      </c>
      <c r="M25" s="8">
        <f>Tabla3812[[#This Row],[F1]]</f>
        <v>0</v>
      </c>
      <c r="N25" s="8">
        <f>Tabla3812[[#This Row],[V2]]</f>
        <v>0</v>
      </c>
      <c r="O25" s="8">
        <f>Tabla3812[[#This Row],[F2]]</f>
        <v>0</v>
      </c>
    </row>
    <row r="26" spans="1:15" x14ac:dyDescent="0.3">
      <c r="A26" s="6">
        <v>25</v>
      </c>
      <c r="B26" t="str">
        <f>Tabla3812[[#This Row],[UNE]]</f>
        <v xml:space="preserve"> </v>
      </c>
      <c r="C26" t="str">
        <f>Tabla3812[[#This Row],[NACIMIENTO]]</f>
        <v>//</v>
      </c>
      <c r="D26">
        <f>Tabla3812[[#This Row],[TIPO DE DOCUMENTO]]</f>
        <v>0</v>
      </c>
      <c r="E26">
        <f>Tabla3812[[#This Row],[NUMERO DE DOCUMENTO]]</f>
        <v>0</v>
      </c>
      <c r="F26" t="e">
        <f>Tabla3812[[#This Row],[CATEGORIA ]]</f>
        <v>#VALUE!</v>
      </c>
      <c r="G26">
        <f>CLUBES!K26</f>
        <v>0</v>
      </c>
      <c r="H26">
        <f t="shared" si="0"/>
        <v>0</v>
      </c>
      <c r="I26">
        <f t="shared" si="1"/>
        <v>0</v>
      </c>
      <c r="J26" s="7">
        <f t="shared" si="2"/>
        <v>0</v>
      </c>
      <c r="K26">
        <f t="shared" si="3"/>
        <v>0</v>
      </c>
      <c r="L26" s="8">
        <f>Tabla3812[[#This Row],[V1]]</f>
        <v>0</v>
      </c>
      <c r="M26" s="8">
        <f>Tabla3812[[#This Row],[F1]]</f>
        <v>0</v>
      </c>
      <c r="N26" s="8">
        <f>Tabla3812[[#This Row],[V2]]</f>
        <v>0</v>
      </c>
      <c r="O26" s="8">
        <f>Tabla3812[[#This Row],[F2]]</f>
        <v>0</v>
      </c>
    </row>
    <row r="27" spans="1:15" x14ac:dyDescent="0.3">
      <c r="A27" s="6">
        <v>26</v>
      </c>
      <c r="B27" t="str">
        <f>Tabla3812[[#This Row],[UNE]]</f>
        <v xml:space="preserve"> </v>
      </c>
      <c r="C27" t="str">
        <f>Tabla3812[[#This Row],[NACIMIENTO]]</f>
        <v>//</v>
      </c>
      <c r="D27">
        <f>Tabla3812[[#This Row],[TIPO DE DOCUMENTO]]</f>
        <v>0</v>
      </c>
      <c r="E27">
        <f>Tabla3812[[#This Row],[NUMERO DE DOCUMENTO]]</f>
        <v>0</v>
      </c>
      <c r="F27" t="e">
        <f>Tabla3812[[#This Row],[CATEGORIA ]]</f>
        <v>#VALUE!</v>
      </c>
      <c r="G27">
        <f>CLUBES!K27</f>
        <v>0</v>
      </c>
      <c r="H27">
        <f t="shared" si="0"/>
        <v>0</v>
      </c>
      <c r="I27">
        <f t="shared" si="1"/>
        <v>0</v>
      </c>
      <c r="J27" s="7">
        <f t="shared" si="2"/>
        <v>0</v>
      </c>
      <c r="K27">
        <f t="shared" si="3"/>
        <v>0</v>
      </c>
      <c r="L27" s="8">
        <f>Tabla3812[[#This Row],[V1]]</f>
        <v>0</v>
      </c>
      <c r="M27" s="8">
        <f>Tabla3812[[#This Row],[F1]]</f>
        <v>0</v>
      </c>
      <c r="N27" s="8">
        <f>Tabla3812[[#This Row],[V2]]</f>
        <v>0</v>
      </c>
      <c r="O27" s="8">
        <f>Tabla3812[[#This Row],[F2]]</f>
        <v>0</v>
      </c>
    </row>
    <row r="28" spans="1:15" x14ac:dyDescent="0.3">
      <c r="A28" s="6">
        <v>27</v>
      </c>
      <c r="B28" t="str">
        <f>Tabla3812[[#This Row],[UNE]]</f>
        <v xml:space="preserve"> </v>
      </c>
      <c r="C28" t="str">
        <f>Tabla3812[[#This Row],[NACIMIENTO]]</f>
        <v>//</v>
      </c>
      <c r="D28">
        <f>Tabla3812[[#This Row],[TIPO DE DOCUMENTO]]</f>
        <v>0</v>
      </c>
      <c r="E28">
        <f>Tabla3812[[#This Row],[NUMERO DE DOCUMENTO]]</f>
        <v>0</v>
      </c>
      <c r="F28" t="e">
        <f>Tabla3812[[#This Row],[CATEGORIA ]]</f>
        <v>#VALUE!</v>
      </c>
      <c r="G28">
        <f>CLUBES!K28</f>
        <v>0</v>
      </c>
      <c r="H28">
        <f t="shared" si="0"/>
        <v>0</v>
      </c>
      <c r="I28">
        <f t="shared" si="1"/>
        <v>0</v>
      </c>
      <c r="J28" s="7">
        <f t="shared" si="2"/>
        <v>0</v>
      </c>
      <c r="K28">
        <f t="shared" si="3"/>
        <v>0</v>
      </c>
      <c r="L28" s="8">
        <f>Tabla3812[[#This Row],[V1]]</f>
        <v>0</v>
      </c>
      <c r="M28" s="8">
        <f>Tabla3812[[#This Row],[F1]]</f>
        <v>0</v>
      </c>
      <c r="N28" s="8">
        <f>Tabla3812[[#This Row],[V2]]</f>
        <v>0</v>
      </c>
      <c r="O28" s="8">
        <f>Tabla3812[[#This Row],[F2]]</f>
        <v>0</v>
      </c>
    </row>
    <row r="29" spans="1:15" x14ac:dyDescent="0.3">
      <c r="A29" s="6">
        <v>28</v>
      </c>
      <c r="B29" t="str">
        <f>Tabla3812[[#This Row],[UNE]]</f>
        <v xml:space="preserve"> </v>
      </c>
      <c r="C29" t="str">
        <f>Tabla3812[[#This Row],[NACIMIENTO]]</f>
        <v>//</v>
      </c>
      <c r="D29">
        <f>Tabla3812[[#This Row],[TIPO DE DOCUMENTO]]</f>
        <v>0</v>
      </c>
      <c r="E29">
        <f>Tabla3812[[#This Row],[NUMERO DE DOCUMENTO]]</f>
        <v>0</v>
      </c>
      <c r="F29" t="e">
        <f>Tabla3812[[#This Row],[CATEGORIA ]]</f>
        <v>#VALUE!</v>
      </c>
      <c r="G29">
        <f>CLUBES!K29</f>
        <v>0</v>
      </c>
      <c r="H29">
        <f t="shared" si="0"/>
        <v>0</v>
      </c>
      <c r="I29">
        <f t="shared" si="1"/>
        <v>0</v>
      </c>
      <c r="J29" s="7">
        <f t="shared" si="2"/>
        <v>0</v>
      </c>
      <c r="K29">
        <f t="shared" si="3"/>
        <v>0</v>
      </c>
      <c r="L29" s="8">
        <f>Tabla3812[[#This Row],[V1]]</f>
        <v>0</v>
      </c>
      <c r="M29" s="8">
        <f>Tabla3812[[#This Row],[F1]]</f>
        <v>0</v>
      </c>
      <c r="N29" s="8">
        <f>Tabla3812[[#This Row],[V2]]</f>
        <v>0</v>
      </c>
      <c r="O29" s="8">
        <f>Tabla3812[[#This Row],[F2]]</f>
        <v>0</v>
      </c>
    </row>
    <row r="30" spans="1:15" x14ac:dyDescent="0.3">
      <c r="A30" s="6">
        <v>29</v>
      </c>
      <c r="B30" t="str">
        <f>Tabla3812[[#This Row],[UNE]]</f>
        <v xml:space="preserve"> </v>
      </c>
      <c r="C30" t="str">
        <f>Tabla3812[[#This Row],[NACIMIENTO]]</f>
        <v>//</v>
      </c>
      <c r="D30">
        <f>Tabla3812[[#This Row],[TIPO DE DOCUMENTO]]</f>
        <v>0</v>
      </c>
      <c r="E30">
        <f>Tabla3812[[#This Row],[NUMERO DE DOCUMENTO]]</f>
        <v>0</v>
      </c>
      <c r="F30" t="e">
        <f>Tabla3812[[#This Row],[CATEGORIA ]]</f>
        <v>#VALUE!</v>
      </c>
      <c r="G30">
        <f>CLUBES!K30</f>
        <v>0</v>
      </c>
      <c r="H30">
        <f t="shared" si="0"/>
        <v>0</v>
      </c>
      <c r="I30">
        <f t="shared" si="1"/>
        <v>0</v>
      </c>
      <c r="J30" s="7">
        <f t="shared" si="2"/>
        <v>0</v>
      </c>
      <c r="K30">
        <f t="shared" si="3"/>
        <v>0</v>
      </c>
      <c r="L30" s="8">
        <f>Tabla3812[[#This Row],[V1]]</f>
        <v>0</v>
      </c>
      <c r="M30" s="8">
        <f>Tabla3812[[#This Row],[F1]]</f>
        <v>0</v>
      </c>
      <c r="N30" s="8">
        <f>Tabla3812[[#This Row],[V2]]</f>
        <v>0</v>
      </c>
      <c r="O30" s="8">
        <f>Tabla3812[[#This Row],[F2]]</f>
        <v>0</v>
      </c>
    </row>
    <row r="31" spans="1:15" x14ac:dyDescent="0.3">
      <c r="A31" s="6">
        <v>30</v>
      </c>
      <c r="B31" t="str">
        <f>Tabla3812[[#This Row],[UNE]]</f>
        <v xml:space="preserve"> </v>
      </c>
      <c r="C31" t="str">
        <f>Tabla3812[[#This Row],[NACIMIENTO]]</f>
        <v>//</v>
      </c>
      <c r="D31">
        <f>Tabla3812[[#This Row],[TIPO DE DOCUMENTO]]</f>
        <v>0</v>
      </c>
      <c r="E31">
        <f>Tabla3812[[#This Row],[NUMERO DE DOCUMENTO]]</f>
        <v>0</v>
      </c>
      <c r="F31" t="e">
        <f>Tabla3812[[#This Row],[CATEGORIA ]]</f>
        <v>#VALUE!</v>
      </c>
      <c r="G31">
        <f>CLUBES!K31</f>
        <v>0</v>
      </c>
      <c r="H31">
        <f t="shared" si="0"/>
        <v>0</v>
      </c>
      <c r="I31">
        <f t="shared" si="1"/>
        <v>0</v>
      </c>
      <c r="J31" s="7">
        <f t="shared" si="2"/>
        <v>0</v>
      </c>
      <c r="K31">
        <f t="shared" si="3"/>
        <v>0</v>
      </c>
      <c r="L31" s="8">
        <f>Tabla3812[[#This Row],[V1]]</f>
        <v>0</v>
      </c>
      <c r="M31" s="8">
        <f>Tabla3812[[#This Row],[F1]]</f>
        <v>0</v>
      </c>
      <c r="N31" s="8">
        <f>Tabla3812[[#This Row],[V2]]</f>
        <v>0</v>
      </c>
      <c r="O31" s="8">
        <f>Tabla3812[[#This Row],[F2]]</f>
        <v>0</v>
      </c>
    </row>
    <row r="32" spans="1:15" x14ac:dyDescent="0.3">
      <c r="A32" s="6">
        <v>31</v>
      </c>
      <c r="B32" t="str">
        <f>Tabla3812[[#This Row],[UNE]]</f>
        <v xml:space="preserve"> </v>
      </c>
      <c r="C32" t="str">
        <f>Tabla3812[[#This Row],[NACIMIENTO]]</f>
        <v>//</v>
      </c>
      <c r="D32">
        <f>Tabla3812[[#This Row],[TIPO DE DOCUMENTO]]</f>
        <v>0</v>
      </c>
      <c r="E32">
        <f>Tabla3812[[#This Row],[NUMERO DE DOCUMENTO]]</f>
        <v>0</v>
      </c>
      <c r="F32" t="e">
        <f>Tabla3812[[#This Row],[CATEGORIA ]]</f>
        <v>#VALUE!</v>
      </c>
      <c r="G32">
        <f>CLUBES!K32</f>
        <v>0</v>
      </c>
      <c r="H32">
        <f t="shared" si="0"/>
        <v>0</v>
      </c>
      <c r="I32">
        <f t="shared" si="1"/>
        <v>0</v>
      </c>
      <c r="J32" s="7">
        <f t="shared" si="2"/>
        <v>0</v>
      </c>
      <c r="K32">
        <f t="shared" si="3"/>
        <v>0</v>
      </c>
      <c r="L32" s="8">
        <f>Tabla3812[[#This Row],[V1]]</f>
        <v>0</v>
      </c>
      <c r="M32" s="8">
        <f>Tabla3812[[#This Row],[F1]]</f>
        <v>0</v>
      </c>
      <c r="N32" s="8">
        <f>Tabla3812[[#This Row],[V2]]</f>
        <v>0</v>
      </c>
      <c r="O32" s="8">
        <f>Tabla3812[[#This Row],[F2]]</f>
        <v>0</v>
      </c>
    </row>
    <row r="33" spans="1:15" x14ac:dyDescent="0.3">
      <c r="A33" s="6">
        <v>32</v>
      </c>
      <c r="B33" t="str">
        <f>Tabla3812[[#This Row],[UNE]]</f>
        <v xml:space="preserve"> </v>
      </c>
      <c r="C33" t="str">
        <f>Tabla3812[[#This Row],[NACIMIENTO]]</f>
        <v>//</v>
      </c>
      <c r="D33">
        <f>Tabla3812[[#This Row],[TIPO DE DOCUMENTO]]</f>
        <v>0</v>
      </c>
      <c r="E33">
        <f>Tabla3812[[#This Row],[NUMERO DE DOCUMENTO]]</f>
        <v>0</v>
      </c>
      <c r="F33" t="e">
        <f>Tabla3812[[#This Row],[CATEGORIA ]]</f>
        <v>#VALUE!</v>
      </c>
      <c r="G33">
        <f>CLUBES!K33</f>
        <v>0</v>
      </c>
      <c r="H33">
        <f t="shared" si="0"/>
        <v>0</v>
      </c>
      <c r="I33">
        <f t="shared" si="1"/>
        <v>0</v>
      </c>
      <c r="J33" s="7">
        <f t="shared" si="2"/>
        <v>0</v>
      </c>
      <c r="K33">
        <f t="shared" si="3"/>
        <v>0</v>
      </c>
      <c r="L33" s="8">
        <f>Tabla3812[[#This Row],[V1]]</f>
        <v>0</v>
      </c>
      <c r="M33" s="8">
        <f>Tabla3812[[#This Row],[F1]]</f>
        <v>0</v>
      </c>
      <c r="N33" s="8">
        <f>Tabla3812[[#This Row],[V2]]</f>
        <v>0</v>
      </c>
      <c r="O33" s="8">
        <f>Tabla3812[[#This Row],[F2]]</f>
        <v>0</v>
      </c>
    </row>
    <row r="34" spans="1:15" x14ac:dyDescent="0.3">
      <c r="A34" s="6">
        <v>33</v>
      </c>
      <c r="B34" t="str">
        <f>Tabla3812[[#This Row],[UNE]]</f>
        <v xml:space="preserve"> </v>
      </c>
      <c r="C34" t="str">
        <f>Tabla3812[[#This Row],[NACIMIENTO]]</f>
        <v>//</v>
      </c>
      <c r="D34">
        <f>Tabla3812[[#This Row],[TIPO DE DOCUMENTO]]</f>
        <v>0</v>
      </c>
      <c r="E34">
        <f>Tabla3812[[#This Row],[NUMERO DE DOCUMENTO]]</f>
        <v>0</v>
      </c>
      <c r="F34" t="e">
        <f>Tabla3812[[#This Row],[CATEGORIA ]]</f>
        <v>#VALUE!</v>
      </c>
      <c r="G34">
        <f>CLUBES!K34</f>
        <v>0</v>
      </c>
      <c r="H34">
        <f t="shared" si="0"/>
        <v>0</v>
      </c>
      <c r="I34">
        <f t="shared" si="1"/>
        <v>0</v>
      </c>
      <c r="J34" s="7">
        <f t="shared" si="2"/>
        <v>0</v>
      </c>
      <c r="K34">
        <f t="shared" si="3"/>
        <v>0</v>
      </c>
      <c r="L34" s="8">
        <f>Tabla3812[[#This Row],[V1]]</f>
        <v>0</v>
      </c>
      <c r="M34" s="8">
        <f>Tabla3812[[#This Row],[F1]]</f>
        <v>0</v>
      </c>
      <c r="N34" s="8">
        <f>Tabla3812[[#This Row],[V2]]</f>
        <v>0</v>
      </c>
      <c r="O34" s="8">
        <f>Tabla3812[[#This Row],[F2]]</f>
        <v>0</v>
      </c>
    </row>
    <row r="35" spans="1:15" x14ac:dyDescent="0.3">
      <c r="A35" s="6">
        <v>34</v>
      </c>
      <c r="B35" t="str">
        <f>Tabla3812[[#This Row],[UNE]]</f>
        <v xml:space="preserve"> </v>
      </c>
      <c r="C35" t="str">
        <f>Tabla3812[[#This Row],[NACIMIENTO]]</f>
        <v>//</v>
      </c>
      <c r="D35">
        <f>Tabla3812[[#This Row],[TIPO DE DOCUMENTO]]</f>
        <v>0</v>
      </c>
      <c r="E35">
        <f>Tabla3812[[#This Row],[NUMERO DE DOCUMENTO]]</f>
        <v>0</v>
      </c>
      <c r="F35" t="e">
        <f>Tabla3812[[#This Row],[CATEGORIA ]]</f>
        <v>#VALUE!</v>
      </c>
      <c r="G35">
        <f>CLUBES!K35</f>
        <v>0</v>
      </c>
      <c r="H35">
        <f t="shared" si="0"/>
        <v>0</v>
      </c>
      <c r="I35">
        <f t="shared" si="1"/>
        <v>0</v>
      </c>
      <c r="J35" s="7">
        <f t="shared" si="2"/>
        <v>0</v>
      </c>
      <c r="K35">
        <f t="shared" si="3"/>
        <v>0</v>
      </c>
      <c r="L35" s="8">
        <f>Tabla3812[[#This Row],[V1]]</f>
        <v>0</v>
      </c>
      <c r="M35" s="8">
        <f>Tabla3812[[#This Row],[F1]]</f>
        <v>0</v>
      </c>
      <c r="N35" s="8">
        <f>Tabla3812[[#This Row],[V2]]</f>
        <v>0</v>
      </c>
      <c r="O35" s="8">
        <f>Tabla3812[[#This Row],[F2]]</f>
        <v>0</v>
      </c>
    </row>
    <row r="36" spans="1:15" x14ac:dyDescent="0.3">
      <c r="A36" s="6">
        <v>35</v>
      </c>
      <c r="B36" t="str">
        <f>Tabla3812[[#This Row],[UNE]]</f>
        <v xml:space="preserve"> </v>
      </c>
      <c r="C36" t="str">
        <f>Tabla3812[[#This Row],[NACIMIENTO]]</f>
        <v>//</v>
      </c>
      <c r="D36">
        <f>Tabla3812[[#This Row],[TIPO DE DOCUMENTO]]</f>
        <v>0</v>
      </c>
      <c r="E36">
        <f>Tabla3812[[#This Row],[NUMERO DE DOCUMENTO]]</f>
        <v>0</v>
      </c>
      <c r="F36" t="e">
        <f>Tabla3812[[#This Row],[CATEGORIA ]]</f>
        <v>#VALUE!</v>
      </c>
      <c r="G36">
        <f>CLUBES!K36</f>
        <v>0</v>
      </c>
      <c r="H36">
        <f t="shared" si="0"/>
        <v>0</v>
      </c>
      <c r="I36">
        <f t="shared" si="1"/>
        <v>0</v>
      </c>
      <c r="J36" s="7">
        <f t="shared" si="2"/>
        <v>0</v>
      </c>
      <c r="K36">
        <f t="shared" si="3"/>
        <v>0</v>
      </c>
      <c r="L36" s="8">
        <f>Tabla3812[[#This Row],[V1]]</f>
        <v>0</v>
      </c>
      <c r="M36" s="8">
        <f>Tabla3812[[#This Row],[F1]]</f>
        <v>0</v>
      </c>
      <c r="N36" s="8">
        <f>Tabla3812[[#This Row],[V2]]</f>
        <v>0</v>
      </c>
      <c r="O36" s="8">
        <f>Tabla3812[[#This Row],[F2]]</f>
        <v>0</v>
      </c>
    </row>
    <row r="37" spans="1:15" x14ac:dyDescent="0.3">
      <c r="A37" s="6">
        <v>36</v>
      </c>
      <c r="B37" t="str">
        <f>Tabla3812[[#This Row],[UNE]]</f>
        <v xml:space="preserve"> </v>
      </c>
      <c r="C37" t="str">
        <f>Tabla3812[[#This Row],[NACIMIENTO]]</f>
        <v>//</v>
      </c>
      <c r="D37">
        <f>Tabla3812[[#This Row],[TIPO DE DOCUMENTO]]</f>
        <v>0</v>
      </c>
      <c r="E37">
        <f>Tabla3812[[#This Row],[NUMERO DE DOCUMENTO]]</f>
        <v>0</v>
      </c>
      <c r="F37" t="e">
        <f>Tabla3812[[#This Row],[CATEGORIA ]]</f>
        <v>#VALUE!</v>
      </c>
      <c r="G37">
        <f>CLUBES!K37</f>
        <v>0</v>
      </c>
      <c r="H37">
        <f t="shared" si="0"/>
        <v>0</v>
      </c>
      <c r="I37">
        <f t="shared" si="1"/>
        <v>0</v>
      </c>
      <c r="J37" s="7">
        <f t="shared" si="2"/>
        <v>0</v>
      </c>
      <c r="K37">
        <f t="shared" si="3"/>
        <v>0</v>
      </c>
      <c r="L37" s="8">
        <f>Tabla3812[[#This Row],[V1]]</f>
        <v>0</v>
      </c>
      <c r="M37" s="8">
        <f>Tabla3812[[#This Row],[F1]]</f>
        <v>0</v>
      </c>
      <c r="N37" s="8">
        <f>Tabla3812[[#This Row],[V2]]</f>
        <v>0</v>
      </c>
      <c r="O37" s="8">
        <f>Tabla3812[[#This Row],[F2]]</f>
        <v>0</v>
      </c>
    </row>
    <row r="38" spans="1:15" x14ac:dyDescent="0.3">
      <c r="A38" s="6">
        <v>37</v>
      </c>
      <c r="B38" t="str">
        <f>Tabla3812[[#This Row],[UNE]]</f>
        <v xml:space="preserve"> </v>
      </c>
      <c r="C38" t="str">
        <f>Tabla3812[[#This Row],[NACIMIENTO]]</f>
        <v>//</v>
      </c>
      <c r="D38">
        <f>Tabla3812[[#This Row],[TIPO DE DOCUMENTO]]</f>
        <v>0</v>
      </c>
      <c r="E38">
        <f>Tabla3812[[#This Row],[NUMERO DE DOCUMENTO]]</f>
        <v>0</v>
      </c>
      <c r="F38" t="e">
        <f>Tabla3812[[#This Row],[CATEGORIA ]]</f>
        <v>#VALUE!</v>
      </c>
      <c r="G38">
        <f>CLUBES!K38</f>
        <v>0</v>
      </c>
      <c r="H38">
        <f t="shared" si="0"/>
        <v>0</v>
      </c>
      <c r="I38">
        <f t="shared" si="1"/>
        <v>0</v>
      </c>
      <c r="J38" s="7">
        <f t="shared" si="2"/>
        <v>0</v>
      </c>
      <c r="K38">
        <f t="shared" si="3"/>
        <v>0</v>
      </c>
      <c r="L38" s="8">
        <f>Tabla3812[[#This Row],[V1]]</f>
        <v>0</v>
      </c>
      <c r="M38" s="8">
        <f>Tabla3812[[#This Row],[F1]]</f>
        <v>0</v>
      </c>
      <c r="N38" s="8">
        <f>Tabla3812[[#This Row],[V2]]</f>
        <v>0</v>
      </c>
      <c r="O38" s="8">
        <f>Tabla3812[[#This Row],[F2]]</f>
        <v>0</v>
      </c>
    </row>
    <row r="39" spans="1:15" x14ac:dyDescent="0.3">
      <c r="A39" s="6">
        <v>38</v>
      </c>
      <c r="B39" t="str">
        <f>Tabla3812[[#This Row],[UNE]]</f>
        <v xml:space="preserve"> </v>
      </c>
      <c r="C39" t="str">
        <f>Tabla3812[[#This Row],[NACIMIENTO]]</f>
        <v>//</v>
      </c>
      <c r="D39">
        <f>Tabla3812[[#This Row],[TIPO DE DOCUMENTO]]</f>
        <v>0</v>
      </c>
      <c r="E39">
        <f>Tabla3812[[#This Row],[NUMERO DE DOCUMENTO]]</f>
        <v>0</v>
      </c>
      <c r="F39" t="e">
        <f>Tabla3812[[#This Row],[CATEGORIA ]]</f>
        <v>#VALUE!</v>
      </c>
      <c r="G39">
        <f>CLUBES!K39</f>
        <v>0</v>
      </c>
      <c r="H39">
        <f t="shared" si="0"/>
        <v>0</v>
      </c>
      <c r="I39">
        <f t="shared" si="1"/>
        <v>0</v>
      </c>
      <c r="J39" s="7">
        <f t="shared" si="2"/>
        <v>0</v>
      </c>
      <c r="K39">
        <f t="shared" si="3"/>
        <v>0</v>
      </c>
      <c r="L39" s="8">
        <f>Tabla3812[[#This Row],[V1]]</f>
        <v>0</v>
      </c>
      <c r="M39" s="8">
        <f>Tabla3812[[#This Row],[F1]]</f>
        <v>0</v>
      </c>
      <c r="N39" s="8">
        <f>Tabla3812[[#This Row],[V2]]</f>
        <v>0</v>
      </c>
      <c r="O39" s="8">
        <f>Tabla3812[[#This Row],[F2]]</f>
        <v>0</v>
      </c>
    </row>
    <row r="40" spans="1:15" x14ac:dyDescent="0.3">
      <c r="A40" s="6">
        <v>39</v>
      </c>
      <c r="B40" t="str">
        <f>Tabla3812[[#This Row],[UNE]]</f>
        <v xml:space="preserve"> </v>
      </c>
      <c r="C40" t="str">
        <f>Tabla3812[[#This Row],[NACIMIENTO]]</f>
        <v>//</v>
      </c>
      <c r="D40">
        <f>Tabla3812[[#This Row],[TIPO DE DOCUMENTO]]</f>
        <v>0</v>
      </c>
      <c r="E40">
        <f>Tabla3812[[#This Row],[NUMERO DE DOCUMENTO]]</f>
        <v>0</v>
      </c>
      <c r="F40" t="e">
        <f>Tabla3812[[#This Row],[CATEGORIA ]]</f>
        <v>#VALUE!</v>
      </c>
      <c r="G40">
        <f>CLUBES!K40</f>
        <v>0</v>
      </c>
      <c r="H40">
        <f t="shared" si="0"/>
        <v>0</v>
      </c>
      <c r="I40">
        <f t="shared" si="1"/>
        <v>0</v>
      </c>
      <c r="J40" s="7">
        <f t="shared" si="2"/>
        <v>0</v>
      </c>
      <c r="K40">
        <f t="shared" si="3"/>
        <v>0</v>
      </c>
      <c r="L40" s="8">
        <f>Tabla3812[[#This Row],[V1]]</f>
        <v>0</v>
      </c>
      <c r="M40" s="8">
        <f>Tabla3812[[#This Row],[F1]]</f>
        <v>0</v>
      </c>
      <c r="N40" s="8">
        <f>Tabla3812[[#This Row],[V2]]</f>
        <v>0</v>
      </c>
      <c r="O40" s="8">
        <f>Tabla3812[[#This Row],[F2]]</f>
        <v>0</v>
      </c>
    </row>
    <row r="41" spans="1:15" x14ac:dyDescent="0.3">
      <c r="A41" s="6">
        <v>40</v>
      </c>
      <c r="B41" t="str">
        <f>Tabla3812[[#This Row],[UNE]]</f>
        <v xml:space="preserve"> </v>
      </c>
      <c r="C41" t="str">
        <f>Tabla3812[[#This Row],[NACIMIENTO]]</f>
        <v>//</v>
      </c>
      <c r="D41">
        <f>Tabla3812[[#This Row],[TIPO DE DOCUMENTO]]</f>
        <v>0</v>
      </c>
      <c r="E41">
        <f>Tabla3812[[#This Row],[NUMERO DE DOCUMENTO]]</f>
        <v>0</v>
      </c>
      <c r="F41" t="e">
        <f>Tabla3812[[#This Row],[CATEGORIA ]]</f>
        <v>#VALUE!</v>
      </c>
      <c r="G41">
        <f>CLUBES!K41</f>
        <v>0</v>
      </c>
      <c r="H41">
        <f t="shared" si="0"/>
        <v>0</v>
      </c>
      <c r="I41">
        <f t="shared" si="1"/>
        <v>0</v>
      </c>
      <c r="J41" s="7">
        <f t="shared" si="2"/>
        <v>0</v>
      </c>
      <c r="K41">
        <f t="shared" si="3"/>
        <v>0</v>
      </c>
      <c r="L41" s="8">
        <f>Tabla3812[[#This Row],[V1]]</f>
        <v>0</v>
      </c>
      <c r="M41" s="8">
        <f>Tabla3812[[#This Row],[F1]]</f>
        <v>0</v>
      </c>
      <c r="N41" s="8">
        <f>Tabla3812[[#This Row],[V2]]</f>
        <v>0</v>
      </c>
      <c r="O41" s="8">
        <f>Tabla3812[[#This Row],[F2]]</f>
        <v>0</v>
      </c>
    </row>
    <row r="42" spans="1:15" x14ac:dyDescent="0.3">
      <c r="A42" s="6">
        <v>41</v>
      </c>
      <c r="B42" t="str">
        <f>Tabla3812[[#This Row],[UNE]]</f>
        <v xml:space="preserve"> </v>
      </c>
      <c r="C42" t="str">
        <f>Tabla3812[[#This Row],[NACIMIENTO]]</f>
        <v>//</v>
      </c>
      <c r="D42">
        <f>Tabla3812[[#This Row],[TIPO DE DOCUMENTO]]</f>
        <v>0</v>
      </c>
      <c r="E42">
        <f>Tabla3812[[#This Row],[NUMERO DE DOCUMENTO]]</f>
        <v>0</v>
      </c>
      <c r="F42" t="e">
        <f>Tabla3812[[#This Row],[CATEGORIA ]]</f>
        <v>#VALUE!</v>
      </c>
      <c r="G42">
        <f>CLUBES!K42</f>
        <v>0</v>
      </c>
      <c r="H42">
        <f t="shared" si="0"/>
        <v>0</v>
      </c>
      <c r="I42">
        <f t="shared" si="1"/>
        <v>0</v>
      </c>
      <c r="J42" s="7">
        <f t="shared" si="2"/>
        <v>0</v>
      </c>
      <c r="K42">
        <f t="shared" si="3"/>
        <v>0</v>
      </c>
      <c r="L42" s="8">
        <f>Tabla3812[[#This Row],[V1]]</f>
        <v>0</v>
      </c>
      <c r="M42" s="8">
        <f>Tabla3812[[#This Row],[F1]]</f>
        <v>0</v>
      </c>
      <c r="N42" s="8">
        <f>Tabla3812[[#This Row],[V2]]</f>
        <v>0</v>
      </c>
      <c r="O42" s="8">
        <f>Tabla3812[[#This Row],[F2]]</f>
        <v>0</v>
      </c>
    </row>
    <row r="43" spans="1:15" x14ac:dyDescent="0.3">
      <c r="A43" s="6">
        <v>42</v>
      </c>
      <c r="B43" t="str">
        <f>Tabla3812[[#This Row],[UNE]]</f>
        <v xml:space="preserve"> </v>
      </c>
      <c r="C43" t="str">
        <f>Tabla3812[[#This Row],[NACIMIENTO]]</f>
        <v>//</v>
      </c>
      <c r="D43">
        <f>Tabla3812[[#This Row],[TIPO DE DOCUMENTO]]</f>
        <v>0</v>
      </c>
      <c r="E43">
        <f>Tabla3812[[#This Row],[NUMERO DE DOCUMENTO]]</f>
        <v>0</v>
      </c>
      <c r="F43" t="e">
        <f>Tabla3812[[#This Row],[CATEGORIA ]]</f>
        <v>#VALUE!</v>
      </c>
      <c r="G43">
        <f>CLUBES!K43</f>
        <v>0</v>
      </c>
      <c r="H43">
        <f t="shared" si="0"/>
        <v>0</v>
      </c>
      <c r="I43">
        <f t="shared" si="1"/>
        <v>0</v>
      </c>
      <c r="J43" s="7">
        <f t="shared" si="2"/>
        <v>0</v>
      </c>
      <c r="K43">
        <f t="shared" si="3"/>
        <v>0</v>
      </c>
      <c r="L43" s="8">
        <f>Tabla3812[[#This Row],[V1]]</f>
        <v>0</v>
      </c>
      <c r="M43" s="8">
        <f>Tabla3812[[#This Row],[F1]]</f>
        <v>0</v>
      </c>
      <c r="N43" s="8">
        <f>Tabla3812[[#This Row],[V2]]</f>
        <v>0</v>
      </c>
      <c r="O43" s="8">
        <f>Tabla3812[[#This Row],[F2]]</f>
        <v>0</v>
      </c>
    </row>
  </sheetData>
  <sheetProtection algorithmName="SHA-512" hashValue="qWlfjJGdgT6ga76r+P5pM5e3SfzLaA0T21zNAVLhL3MtG6vU9pw7rl3QFpcFp9Zl09Js8CG3qf2CVpArk0HMgQ==" saltValue="NDTSIR/gbZCvJAT+NesJfw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1372-F4C0-48BC-A6D3-FD2698254455}">
  <dimension ref="B2:Q57"/>
  <sheetViews>
    <sheetView topLeftCell="B1" workbookViewId="0">
      <selection activeCell="O6" sqref="O6"/>
    </sheetView>
  </sheetViews>
  <sheetFormatPr baseColWidth="10" defaultRowHeight="14.4" x14ac:dyDescent="0.3"/>
  <cols>
    <col min="1" max="1" width="11.5546875" style="1"/>
    <col min="2" max="2" width="17.33203125" style="4" customWidth="1"/>
    <col min="3" max="6" width="27.21875" style="1" customWidth="1"/>
    <col min="7" max="7" width="25.33203125" style="1" customWidth="1"/>
    <col min="8" max="10" width="13.109375" style="1" customWidth="1"/>
    <col min="11" max="11" width="13.44140625" style="1" customWidth="1"/>
    <col min="12" max="12" width="11.5546875" style="1"/>
    <col min="13" max="13" width="13.44140625" style="1" customWidth="1"/>
    <col min="14" max="14" width="29" style="1" customWidth="1"/>
    <col min="15" max="16384" width="11.5546875" style="1"/>
  </cols>
  <sheetData>
    <row r="2" spans="2:17" x14ac:dyDescent="0.3">
      <c r="B2" s="4" t="s">
        <v>7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</row>
    <row r="5" spans="2:17" s="2" customFormat="1" ht="28.8" x14ac:dyDescent="0.3">
      <c r="B5" s="2" t="s">
        <v>30</v>
      </c>
      <c r="C5" s="2" t="s">
        <v>0</v>
      </c>
      <c r="D5" s="2" t="s">
        <v>8</v>
      </c>
      <c r="E5" s="2" t="s">
        <v>9</v>
      </c>
      <c r="F5" s="2" t="s">
        <v>1</v>
      </c>
      <c r="G5" s="2" t="s">
        <v>2</v>
      </c>
      <c r="H5" s="3" t="s">
        <v>3</v>
      </c>
      <c r="I5" s="3" t="s">
        <v>4</v>
      </c>
      <c r="J5" s="3" t="s">
        <v>5</v>
      </c>
      <c r="K5" s="3" t="s">
        <v>6</v>
      </c>
      <c r="L5" s="2" t="s">
        <v>21</v>
      </c>
      <c r="M5" s="2" t="s">
        <v>18</v>
      </c>
      <c r="N5" s="2" t="s">
        <v>19</v>
      </c>
      <c r="O5" s="2" t="s">
        <v>20</v>
      </c>
      <c r="P5" s="2" t="s">
        <v>7</v>
      </c>
      <c r="Q5" s="2" t="s">
        <v>24</v>
      </c>
    </row>
    <row r="6" spans="2:17" s="2" customFormat="1" x14ac:dyDescent="0.3">
      <c r="B6" s="4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5" t="str">
        <f>CONCATENATE(Tabla382[[#This Row],[DIA DE NACIMIENTO]],"/",Tabla382[[#This Row],[MES DE NACIMIENTO]],"/",Tabla382[[#This Row],[AÑO DE NACIMIENTO]])</f>
        <v>//</v>
      </c>
      <c r="N6" s="5" t="e">
        <f>DATEDIF(Tabla382[[#This Row],[NACIMIENTO]],"01/07/2024","Y")</f>
        <v>#VALUE!</v>
      </c>
      <c r="O6" s="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6" s="5" cm="1">
        <f t="array" ref="P6">Tabla693[CLUB/ESCUELA]</f>
        <v>0</v>
      </c>
      <c r="Q6" s="5" cm="1">
        <f t="array" ref="Q6">Tabla693[MUNICIPIO]</f>
        <v>0</v>
      </c>
    </row>
    <row r="7" spans="2:17" x14ac:dyDescent="0.3">
      <c r="B7" s="4">
        <v>2</v>
      </c>
      <c r="M7" t="str">
        <f>CONCATENATE(Tabla382[[#This Row],[DIA DE NACIMIENTO]],"/",Tabla382[[#This Row],[MES DE NACIMIENTO]],"/",Tabla382[[#This Row],[AÑO DE NACIMIENTO]])</f>
        <v>//</v>
      </c>
      <c r="N7" t="e">
        <f>DATEDIF(Tabla382[[#This Row],[NACIMIENTO]],"01/07/2024","Y")</f>
        <v>#VALUE!</v>
      </c>
      <c r="O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7" s="5" cm="1">
        <f t="array" ref="P7">Tabla693[CLUB/ESCUELA]</f>
        <v>0</v>
      </c>
      <c r="Q7" s="5" cm="1">
        <f t="array" ref="Q7">Tabla693[MUNICIPIO]</f>
        <v>0</v>
      </c>
    </row>
    <row r="8" spans="2:17" x14ac:dyDescent="0.3">
      <c r="B8" s="4">
        <v>3</v>
      </c>
      <c r="M8" t="str">
        <f>CONCATENATE(Tabla382[[#This Row],[DIA DE NACIMIENTO]],"/",Tabla382[[#This Row],[MES DE NACIMIENTO]],"/",Tabla382[[#This Row],[AÑO DE NACIMIENTO]])</f>
        <v>//</v>
      </c>
      <c r="N8" t="e">
        <f>DATEDIF(Tabla382[[#This Row],[NACIMIENTO]],"01/07/2024","Y")</f>
        <v>#VALUE!</v>
      </c>
      <c r="O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8" s="5" cm="1">
        <f t="array" ref="P8">Tabla693[CLUB/ESCUELA]</f>
        <v>0</v>
      </c>
      <c r="Q8" s="5" cm="1">
        <f t="array" ref="Q8">Tabla693[MUNICIPIO]</f>
        <v>0</v>
      </c>
    </row>
    <row r="9" spans="2:17" x14ac:dyDescent="0.3">
      <c r="B9" s="4">
        <v>4</v>
      </c>
      <c r="M9" t="str">
        <f>CONCATENATE(Tabla382[[#This Row],[DIA DE NACIMIENTO]],"/",Tabla382[[#This Row],[MES DE NACIMIENTO]],"/",Tabla382[[#This Row],[AÑO DE NACIMIENTO]])</f>
        <v>//</v>
      </c>
      <c r="N9" t="e">
        <f>DATEDIF(Tabla382[[#This Row],[NACIMIENTO]],"01/07/2024","Y")</f>
        <v>#VALUE!</v>
      </c>
      <c r="O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9" s="5" cm="1">
        <f t="array" ref="P9">Tabla693[CLUB/ESCUELA]</f>
        <v>0</v>
      </c>
      <c r="Q9" s="5" cm="1">
        <f t="array" ref="Q9">Tabla693[MUNICIPIO]</f>
        <v>0</v>
      </c>
    </row>
    <row r="10" spans="2:17" x14ac:dyDescent="0.3">
      <c r="B10" s="4">
        <v>5</v>
      </c>
      <c r="M10" t="str">
        <f>CONCATENATE(Tabla382[[#This Row],[DIA DE NACIMIENTO]],"/",Tabla382[[#This Row],[MES DE NACIMIENTO]],"/",Tabla382[[#This Row],[AÑO DE NACIMIENTO]])</f>
        <v>//</v>
      </c>
      <c r="N10" t="e">
        <f>DATEDIF(Tabla382[[#This Row],[NACIMIENTO]],"01/07/2024","Y")</f>
        <v>#VALUE!</v>
      </c>
      <c r="O1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0" s="5" cm="1">
        <f t="array" ref="P10">Tabla693[CLUB/ESCUELA]</f>
        <v>0</v>
      </c>
      <c r="Q10" s="5" cm="1">
        <f t="array" ref="Q10">Tabla693[MUNICIPIO]</f>
        <v>0</v>
      </c>
    </row>
    <row r="11" spans="2:17" x14ac:dyDescent="0.3">
      <c r="B11" s="4">
        <v>6</v>
      </c>
      <c r="M11" t="str">
        <f>CONCATENATE(Tabla382[[#This Row],[DIA DE NACIMIENTO]],"/",Tabla382[[#This Row],[MES DE NACIMIENTO]],"/",Tabla382[[#This Row],[AÑO DE NACIMIENTO]])</f>
        <v>//</v>
      </c>
      <c r="N11" t="e">
        <f>DATEDIF(Tabla382[[#This Row],[NACIMIENTO]],"01/07/2024","Y")</f>
        <v>#VALUE!</v>
      </c>
      <c r="O1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1" s="5" cm="1">
        <f t="array" ref="P11">Tabla693[CLUB/ESCUELA]</f>
        <v>0</v>
      </c>
      <c r="Q11" s="5" cm="1">
        <f t="array" ref="Q11">Tabla693[MUNICIPIO]</f>
        <v>0</v>
      </c>
    </row>
    <row r="12" spans="2:17" x14ac:dyDescent="0.3">
      <c r="B12" s="4">
        <v>7</v>
      </c>
      <c r="M12" t="str">
        <f>CONCATENATE(Tabla382[[#This Row],[DIA DE NACIMIENTO]],"/",Tabla382[[#This Row],[MES DE NACIMIENTO]],"/",Tabla382[[#This Row],[AÑO DE NACIMIENTO]])</f>
        <v>//</v>
      </c>
      <c r="N12" t="e">
        <f>DATEDIF(Tabla382[[#This Row],[NACIMIENTO]],"01/07/2024","Y")</f>
        <v>#VALUE!</v>
      </c>
      <c r="O1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2" s="5" cm="1">
        <f t="array" ref="P12">Tabla693[CLUB/ESCUELA]</f>
        <v>0</v>
      </c>
      <c r="Q12" s="5" cm="1">
        <f t="array" ref="Q12">Tabla693[MUNICIPIO]</f>
        <v>0</v>
      </c>
    </row>
    <row r="13" spans="2:17" x14ac:dyDescent="0.3">
      <c r="B13" s="4">
        <v>8</v>
      </c>
      <c r="M13" t="str">
        <f>CONCATENATE(Tabla382[[#This Row],[DIA DE NACIMIENTO]],"/",Tabla382[[#This Row],[MES DE NACIMIENTO]],"/",Tabla382[[#This Row],[AÑO DE NACIMIENTO]])</f>
        <v>//</v>
      </c>
      <c r="N13" t="e">
        <f>DATEDIF(Tabla382[[#This Row],[NACIMIENTO]],"01/07/2024","Y")</f>
        <v>#VALUE!</v>
      </c>
      <c r="O1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3" s="5" cm="1">
        <f t="array" ref="P13">Tabla693[CLUB/ESCUELA]</f>
        <v>0</v>
      </c>
      <c r="Q13" s="5" cm="1">
        <f t="array" ref="Q13">Tabla693[MUNICIPIO]</f>
        <v>0</v>
      </c>
    </row>
    <row r="14" spans="2:17" x14ac:dyDescent="0.3">
      <c r="B14" s="4">
        <v>9</v>
      </c>
      <c r="M14" t="str">
        <f>CONCATENATE(Tabla382[[#This Row],[DIA DE NACIMIENTO]],"/",Tabla382[[#This Row],[MES DE NACIMIENTO]],"/",Tabla382[[#This Row],[AÑO DE NACIMIENTO]])</f>
        <v>//</v>
      </c>
      <c r="N14" t="e">
        <f>DATEDIF(Tabla382[[#This Row],[NACIMIENTO]],"01/07/2024","Y")</f>
        <v>#VALUE!</v>
      </c>
      <c r="O1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4" s="5" cm="1">
        <f t="array" ref="P14">Tabla693[CLUB/ESCUELA]</f>
        <v>0</v>
      </c>
      <c r="Q14" s="5" cm="1">
        <f t="array" ref="Q14">Tabla693[MUNICIPIO]</f>
        <v>0</v>
      </c>
    </row>
    <row r="15" spans="2:17" x14ac:dyDescent="0.3">
      <c r="B15" s="4">
        <v>10</v>
      </c>
      <c r="M15" t="str">
        <f>CONCATENATE(Tabla382[[#This Row],[DIA DE NACIMIENTO]],"/",Tabla382[[#This Row],[MES DE NACIMIENTO]],"/",Tabla382[[#This Row],[AÑO DE NACIMIENTO]])</f>
        <v>//</v>
      </c>
      <c r="N15" t="e">
        <f>DATEDIF(Tabla382[[#This Row],[NACIMIENTO]],"01/07/2024","Y")</f>
        <v>#VALUE!</v>
      </c>
      <c r="O1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5" s="5" cm="1">
        <f t="array" ref="P15">Tabla693[CLUB/ESCUELA]</f>
        <v>0</v>
      </c>
      <c r="Q15" s="5" cm="1">
        <f t="array" ref="Q15">Tabla693[MUNICIPIO]</f>
        <v>0</v>
      </c>
    </row>
    <row r="16" spans="2:17" x14ac:dyDescent="0.3">
      <c r="B16" s="4">
        <v>11</v>
      </c>
      <c r="M16" t="str">
        <f>CONCATENATE(Tabla382[[#This Row],[DIA DE NACIMIENTO]],"/",Tabla382[[#This Row],[MES DE NACIMIENTO]],"/",Tabla382[[#This Row],[AÑO DE NACIMIENTO]])</f>
        <v>//</v>
      </c>
      <c r="N16" t="e">
        <f>DATEDIF(Tabla382[[#This Row],[NACIMIENTO]],"01/07/2024","Y")</f>
        <v>#VALUE!</v>
      </c>
      <c r="O1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6" s="5" cm="1">
        <f t="array" ref="P16">Tabla693[CLUB/ESCUELA]</f>
        <v>0</v>
      </c>
      <c r="Q16" s="5" cm="1">
        <f t="array" ref="Q16">Tabla693[MUNICIPIO]</f>
        <v>0</v>
      </c>
    </row>
    <row r="17" spans="2:17" x14ac:dyDescent="0.3">
      <c r="B17" s="4">
        <v>12</v>
      </c>
      <c r="M17" t="str">
        <f>CONCATENATE(Tabla382[[#This Row],[DIA DE NACIMIENTO]],"/",Tabla382[[#This Row],[MES DE NACIMIENTO]],"/",Tabla382[[#This Row],[AÑO DE NACIMIENTO]])</f>
        <v>//</v>
      </c>
      <c r="N17" t="e">
        <f>DATEDIF(Tabla382[[#This Row],[NACIMIENTO]],"01/07/2024","Y")</f>
        <v>#VALUE!</v>
      </c>
      <c r="O1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7" s="5" cm="1">
        <f t="array" ref="P17">Tabla693[CLUB/ESCUELA]</f>
        <v>0</v>
      </c>
      <c r="Q17" s="5" cm="1">
        <f t="array" ref="Q17">Tabla693[MUNICIPIO]</f>
        <v>0</v>
      </c>
    </row>
    <row r="18" spans="2:17" x14ac:dyDescent="0.3">
      <c r="B18" s="4">
        <v>13</v>
      </c>
      <c r="M18" t="str">
        <f>CONCATENATE(Tabla382[[#This Row],[DIA DE NACIMIENTO]],"/",Tabla382[[#This Row],[MES DE NACIMIENTO]],"/",Tabla382[[#This Row],[AÑO DE NACIMIENTO]])</f>
        <v>//</v>
      </c>
      <c r="N18" t="e">
        <f>DATEDIF(Tabla382[[#This Row],[NACIMIENTO]],"01/07/2024","Y")</f>
        <v>#VALUE!</v>
      </c>
      <c r="O1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8" s="5" cm="1">
        <f t="array" ref="P18">Tabla693[CLUB/ESCUELA]</f>
        <v>0</v>
      </c>
      <c r="Q18" s="5" cm="1">
        <f t="array" ref="Q18">Tabla693[MUNICIPIO]</f>
        <v>0</v>
      </c>
    </row>
    <row r="19" spans="2:17" x14ac:dyDescent="0.3">
      <c r="B19" s="4">
        <v>14</v>
      </c>
      <c r="M19" t="str">
        <f>CONCATENATE(Tabla382[[#This Row],[DIA DE NACIMIENTO]],"/",Tabla382[[#This Row],[MES DE NACIMIENTO]],"/",Tabla382[[#This Row],[AÑO DE NACIMIENTO]])</f>
        <v>//</v>
      </c>
      <c r="N19" t="e">
        <f>DATEDIF(Tabla382[[#This Row],[NACIMIENTO]],"01/07/2024","Y")</f>
        <v>#VALUE!</v>
      </c>
      <c r="O1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9" s="5" cm="1">
        <f t="array" ref="P19">Tabla693[CLUB/ESCUELA]</f>
        <v>0</v>
      </c>
      <c r="Q19" s="5" cm="1">
        <f t="array" ref="Q19">Tabla693[MUNICIPIO]</f>
        <v>0</v>
      </c>
    </row>
    <row r="20" spans="2:17" x14ac:dyDescent="0.3">
      <c r="B20" s="4">
        <v>15</v>
      </c>
      <c r="M20" t="str">
        <f>CONCATENATE(Tabla382[[#This Row],[DIA DE NACIMIENTO]],"/",Tabla382[[#This Row],[MES DE NACIMIENTO]],"/",Tabla382[[#This Row],[AÑO DE NACIMIENTO]])</f>
        <v>//</v>
      </c>
      <c r="N20" t="e">
        <f>DATEDIF(Tabla382[[#This Row],[NACIMIENTO]],"01/07/2024","Y")</f>
        <v>#VALUE!</v>
      </c>
      <c r="O2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0" s="5" cm="1">
        <f t="array" ref="P20">Tabla693[CLUB/ESCUELA]</f>
        <v>0</v>
      </c>
      <c r="Q20" s="5" cm="1">
        <f t="array" ref="Q20">Tabla693[MUNICIPIO]</f>
        <v>0</v>
      </c>
    </row>
    <row r="21" spans="2:17" x14ac:dyDescent="0.3">
      <c r="B21" s="4">
        <v>16</v>
      </c>
      <c r="M21" t="str">
        <f>CONCATENATE(Tabla382[[#This Row],[DIA DE NACIMIENTO]],"/",Tabla382[[#This Row],[MES DE NACIMIENTO]],"/",Tabla382[[#This Row],[AÑO DE NACIMIENTO]])</f>
        <v>//</v>
      </c>
      <c r="N21" t="e">
        <f>DATEDIF(Tabla382[[#This Row],[NACIMIENTO]],"01/07/2024","Y")</f>
        <v>#VALUE!</v>
      </c>
      <c r="O2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1" s="5" cm="1">
        <f t="array" ref="P21">Tabla693[CLUB/ESCUELA]</f>
        <v>0</v>
      </c>
      <c r="Q21" s="5" cm="1">
        <f t="array" ref="Q21">Tabla693[MUNICIPIO]</f>
        <v>0</v>
      </c>
    </row>
    <row r="22" spans="2:17" x14ac:dyDescent="0.3">
      <c r="B22" s="4">
        <v>17</v>
      </c>
      <c r="M22" t="str">
        <f>CONCATENATE(Tabla382[[#This Row],[DIA DE NACIMIENTO]],"/",Tabla382[[#This Row],[MES DE NACIMIENTO]],"/",Tabla382[[#This Row],[AÑO DE NACIMIENTO]])</f>
        <v>//</v>
      </c>
      <c r="N22" t="e">
        <f>DATEDIF(Tabla382[[#This Row],[NACIMIENTO]],"01/07/2024","Y")</f>
        <v>#VALUE!</v>
      </c>
      <c r="O2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2" s="5" cm="1">
        <f t="array" ref="P22">Tabla693[CLUB/ESCUELA]</f>
        <v>0</v>
      </c>
      <c r="Q22" s="5" cm="1">
        <f t="array" ref="Q22">Tabla693[MUNICIPIO]</f>
        <v>0</v>
      </c>
    </row>
    <row r="23" spans="2:17" x14ac:dyDescent="0.3">
      <c r="B23" s="4">
        <v>18</v>
      </c>
      <c r="M23" t="str">
        <f>CONCATENATE(Tabla382[[#This Row],[DIA DE NACIMIENTO]],"/",Tabla382[[#This Row],[MES DE NACIMIENTO]],"/",Tabla382[[#This Row],[AÑO DE NACIMIENTO]])</f>
        <v>//</v>
      </c>
      <c r="N23" t="e">
        <f>DATEDIF(Tabla382[[#This Row],[NACIMIENTO]],"01/07/2024","Y")</f>
        <v>#VALUE!</v>
      </c>
      <c r="O2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3" s="5" cm="1">
        <f t="array" ref="P23">Tabla693[CLUB/ESCUELA]</f>
        <v>0</v>
      </c>
      <c r="Q23" s="5" cm="1">
        <f t="array" ref="Q23">Tabla693[MUNICIPIO]</f>
        <v>0</v>
      </c>
    </row>
    <row r="24" spans="2:17" x14ac:dyDescent="0.3">
      <c r="B24" s="4">
        <v>19</v>
      </c>
      <c r="M24" t="str">
        <f>CONCATENATE(Tabla382[[#This Row],[DIA DE NACIMIENTO]],"/",Tabla382[[#This Row],[MES DE NACIMIENTO]],"/",Tabla382[[#This Row],[AÑO DE NACIMIENTO]])</f>
        <v>//</v>
      </c>
      <c r="N24" t="e">
        <f>DATEDIF(Tabla382[[#This Row],[NACIMIENTO]],"01/07/2024","Y")</f>
        <v>#VALUE!</v>
      </c>
      <c r="O2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4" s="5" cm="1">
        <f t="array" ref="P24">Tabla693[CLUB/ESCUELA]</f>
        <v>0</v>
      </c>
      <c r="Q24" s="5" cm="1">
        <f t="array" ref="Q24">Tabla693[MUNICIPIO]</f>
        <v>0</v>
      </c>
    </row>
    <row r="25" spans="2:17" x14ac:dyDescent="0.3">
      <c r="B25" s="4">
        <v>20</v>
      </c>
      <c r="M25" t="str">
        <f>CONCATENATE(Tabla382[[#This Row],[DIA DE NACIMIENTO]],"/",Tabla382[[#This Row],[MES DE NACIMIENTO]],"/",Tabla382[[#This Row],[AÑO DE NACIMIENTO]])</f>
        <v>//</v>
      </c>
      <c r="N25" t="e">
        <f>DATEDIF(Tabla382[[#This Row],[NACIMIENTO]],"01/07/2024","Y")</f>
        <v>#VALUE!</v>
      </c>
      <c r="O2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5" s="5" cm="1">
        <f t="array" ref="P25">Tabla693[CLUB/ESCUELA]</f>
        <v>0</v>
      </c>
      <c r="Q25" s="5" cm="1">
        <f t="array" ref="Q25">Tabla693[MUNICIPIO]</f>
        <v>0</v>
      </c>
    </row>
    <row r="26" spans="2:17" x14ac:dyDescent="0.3">
      <c r="B26" s="4">
        <v>21</v>
      </c>
      <c r="M26" t="str">
        <f>CONCATENATE(Tabla382[[#This Row],[DIA DE NACIMIENTO]],"/",Tabla382[[#This Row],[MES DE NACIMIENTO]],"/",Tabla382[[#This Row],[AÑO DE NACIMIENTO]])</f>
        <v>//</v>
      </c>
      <c r="N26" t="e">
        <f>DATEDIF(Tabla382[[#This Row],[NACIMIENTO]],"01/07/2024","Y")</f>
        <v>#VALUE!</v>
      </c>
      <c r="O2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6" s="5" cm="1">
        <f t="array" ref="P26">Tabla693[CLUB/ESCUELA]</f>
        <v>0</v>
      </c>
      <c r="Q26" s="5" cm="1">
        <f t="array" ref="Q26">Tabla693[MUNICIPIO]</f>
        <v>0</v>
      </c>
    </row>
    <row r="27" spans="2:17" x14ac:dyDescent="0.3">
      <c r="B27" s="4">
        <v>22</v>
      </c>
      <c r="M27" t="str">
        <f>CONCATENATE(Tabla382[[#This Row],[DIA DE NACIMIENTO]],"/",Tabla382[[#This Row],[MES DE NACIMIENTO]],"/",Tabla382[[#This Row],[AÑO DE NACIMIENTO]])</f>
        <v>//</v>
      </c>
      <c r="N27" t="e">
        <f>DATEDIF(Tabla382[[#This Row],[NACIMIENTO]],"01/07/2024","Y")</f>
        <v>#VALUE!</v>
      </c>
      <c r="O2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7" s="5" cm="1">
        <f t="array" ref="P27">Tabla693[CLUB/ESCUELA]</f>
        <v>0</v>
      </c>
      <c r="Q27" s="5" cm="1">
        <f t="array" ref="Q27">Tabla693[MUNICIPIO]</f>
        <v>0</v>
      </c>
    </row>
    <row r="28" spans="2:17" x14ac:dyDescent="0.3">
      <c r="B28" s="4">
        <v>23</v>
      </c>
      <c r="M28" t="str">
        <f>CONCATENATE(Tabla382[[#This Row],[DIA DE NACIMIENTO]],"/",Tabla382[[#This Row],[MES DE NACIMIENTO]],"/",Tabla382[[#This Row],[AÑO DE NACIMIENTO]])</f>
        <v>//</v>
      </c>
      <c r="N28" t="e">
        <f>DATEDIF(Tabla382[[#This Row],[NACIMIENTO]],"01/07/2024","Y")</f>
        <v>#VALUE!</v>
      </c>
      <c r="O2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8" s="5" cm="1">
        <f t="array" ref="P28">Tabla693[CLUB/ESCUELA]</f>
        <v>0</v>
      </c>
      <c r="Q28" s="5" cm="1">
        <f t="array" ref="Q28">Tabla693[MUNICIPIO]</f>
        <v>0</v>
      </c>
    </row>
    <row r="29" spans="2:17" x14ac:dyDescent="0.3">
      <c r="B29" s="4">
        <v>24</v>
      </c>
      <c r="M29" t="str">
        <f>CONCATENATE(Tabla382[[#This Row],[DIA DE NACIMIENTO]],"/",Tabla382[[#This Row],[MES DE NACIMIENTO]],"/",Tabla382[[#This Row],[AÑO DE NACIMIENTO]])</f>
        <v>//</v>
      </c>
      <c r="N29" t="e">
        <f>DATEDIF(Tabla382[[#This Row],[NACIMIENTO]],"01/07/2024","Y")</f>
        <v>#VALUE!</v>
      </c>
      <c r="O2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9" s="5" cm="1">
        <f t="array" ref="P29">Tabla693[CLUB/ESCUELA]</f>
        <v>0</v>
      </c>
      <c r="Q29" s="5" cm="1">
        <f t="array" ref="Q29">Tabla693[MUNICIPIO]</f>
        <v>0</v>
      </c>
    </row>
    <row r="30" spans="2:17" x14ac:dyDescent="0.3">
      <c r="B30" s="4">
        <v>25</v>
      </c>
      <c r="M30" t="str">
        <f>CONCATENATE(Tabla382[[#This Row],[DIA DE NACIMIENTO]],"/",Tabla382[[#This Row],[MES DE NACIMIENTO]],"/",Tabla382[[#This Row],[AÑO DE NACIMIENTO]])</f>
        <v>//</v>
      </c>
      <c r="N30" t="e">
        <f>DATEDIF(Tabla382[[#This Row],[NACIMIENTO]],"01/07/2024","Y")</f>
        <v>#VALUE!</v>
      </c>
      <c r="O3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0" s="5" cm="1">
        <f t="array" ref="P30">Tabla693[CLUB/ESCUELA]</f>
        <v>0</v>
      </c>
      <c r="Q30" s="5" cm="1">
        <f t="array" ref="Q30">Tabla693[MUNICIPIO]</f>
        <v>0</v>
      </c>
    </row>
    <row r="31" spans="2:17" x14ac:dyDescent="0.3">
      <c r="B31" s="4">
        <v>26</v>
      </c>
      <c r="M31" t="str">
        <f>CONCATENATE(Tabla382[[#This Row],[DIA DE NACIMIENTO]],"/",Tabla382[[#This Row],[MES DE NACIMIENTO]],"/",Tabla382[[#This Row],[AÑO DE NACIMIENTO]])</f>
        <v>//</v>
      </c>
      <c r="N31" t="e">
        <f>DATEDIF(Tabla382[[#This Row],[NACIMIENTO]],"01/07/2024","Y")</f>
        <v>#VALUE!</v>
      </c>
      <c r="O3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1" s="5" cm="1">
        <f t="array" ref="P31">Tabla693[CLUB/ESCUELA]</f>
        <v>0</v>
      </c>
      <c r="Q31" s="5" cm="1">
        <f t="array" ref="Q31">Tabla693[MUNICIPIO]</f>
        <v>0</v>
      </c>
    </row>
    <row r="32" spans="2:17" x14ac:dyDescent="0.3">
      <c r="B32" s="4">
        <v>27</v>
      </c>
      <c r="M32" t="str">
        <f>CONCATENATE(Tabla382[[#This Row],[DIA DE NACIMIENTO]],"/",Tabla382[[#This Row],[MES DE NACIMIENTO]],"/",Tabla382[[#This Row],[AÑO DE NACIMIENTO]])</f>
        <v>//</v>
      </c>
      <c r="N32" t="e">
        <f>DATEDIF(Tabla382[[#This Row],[NACIMIENTO]],"01/07/2024","Y")</f>
        <v>#VALUE!</v>
      </c>
      <c r="O3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2" s="5" cm="1">
        <f t="array" ref="P32">Tabla693[CLUB/ESCUELA]</f>
        <v>0</v>
      </c>
      <c r="Q32" s="5" cm="1">
        <f t="array" ref="Q32">Tabla693[MUNICIPIO]</f>
        <v>0</v>
      </c>
    </row>
    <row r="33" spans="2:17" x14ac:dyDescent="0.3">
      <c r="B33" s="4">
        <v>28</v>
      </c>
      <c r="M33" t="str">
        <f>CONCATENATE(Tabla382[[#This Row],[DIA DE NACIMIENTO]],"/",Tabla382[[#This Row],[MES DE NACIMIENTO]],"/",Tabla382[[#This Row],[AÑO DE NACIMIENTO]])</f>
        <v>//</v>
      </c>
      <c r="N33" t="e">
        <f>DATEDIF(Tabla382[[#This Row],[NACIMIENTO]],"01/07/2024","Y")</f>
        <v>#VALUE!</v>
      </c>
      <c r="O3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3" s="5" cm="1">
        <f t="array" ref="P33">Tabla693[CLUB/ESCUELA]</f>
        <v>0</v>
      </c>
      <c r="Q33" s="5" cm="1">
        <f t="array" ref="Q33">Tabla693[MUNICIPIO]</f>
        <v>0</v>
      </c>
    </row>
    <row r="34" spans="2:17" x14ac:dyDescent="0.3">
      <c r="B34" s="4">
        <v>29</v>
      </c>
      <c r="M34" t="str">
        <f>CONCATENATE(Tabla382[[#This Row],[DIA DE NACIMIENTO]],"/",Tabla382[[#This Row],[MES DE NACIMIENTO]],"/",Tabla382[[#This Row],[AÑO DE NACIMIENTO]])</f>
        <v>//</v>
      </c>
      <c r="N34" t="e">
        <f>DATEDIF(Tabla382[[#This Row],[NACIMIENTO]],"01/07/2024","Y")</f>
        <v>#VALUE!</v>
      </c>
      <c r="O3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4" s="5" cm="1">
        <f t="array" ref="P34">Tabla693[CLUB/ESCUELA]</f>
        <v>0</v>
      </c>
      <c r="Q34" s="5" cm="1">
        <f t="array" ref="Q34">Tabla693[MUNICIPIO]</f>
        <v>0</v>
      </c>
    </row>
    <row r="35" spans="2:17" x14ac:dyDescent="0.3">
      <c r="B35" s="4">
        <v>30</v>
      </c>
      <c r="M35" t="str">
        <f>CONCATENATE(Tabla382[[#This Row],[DIA DE NACIMIENTO]],"/",Tabla382[[#This Row],[MES DE NACIMIENTO]],"/",Tabla382[[#This Row],[AÑO DE NACIMIENTO]])</f>
        <v>//</v>
      </c>
      <c r="N35" t="e">
        <f>DATEDIF(Tabla382[[#This Row],[NACIMIENTO]],"01/07/2024","Y")</f>
        <v>#VALUE!</v>
      </c>
      <c r="O3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5" s="5" cm="1">
        <f t="array" ref="P35">Tabla693[CLUB/ESCUELA]</f>
        <v>0</v>
      </c>
      <c r="Q35" s="5" cm="1">
        <f t="array" ref="Q35">Tabla693[MUNICIPIO]</f>
        <v>0</v>
      </c>
    </row>
    <row r="36" spans="2:17" x14ac:dyDescent="0.3">
      <c r="B36" s="4">
        <v>31</v>
      </c>
      <c r="M36" t="str">
        <f>CONCATENATE(Tabla382[[#This Row],[DIA DE NACIMIENTO]],"/",Tabla382[[#This Row],[MES DE NACIMIENTO]],"/",Tabla382[[#This Row],[AÑO DE NACIMIENTO]])</f>
        <v>//</v>
      </c>
      <c r="N36" t="e">
        <f>DATEDIF(Tabla382[[#This Row],[NACIMIENTO]],"01/07/2024","Y")</f>
        <v>#VALUE!</v>
      </c>
      <c r="O3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6" s="5" cm="1">
        <f t="array" ref="P36">Tabla693[CLUB/ESCUELA]</f>
        <v>0</v>
      </c>
      <c r="Q36" s="5" cm="1">
        <f t="array" ref="Q36">Tabla693[MUNICIPIO]</f>
        <v>0</v>
      </c>
    </row>
    <row r="37" spans="2:17" x14ac:dyDescent="0.3">
      <c r="B37" s="4">
        <v>32</v>
      </c>
      <c r="M37" t="str">
        <f>CONCATENATE(Tabla382[[#This Row],[DIA DE NACIMIENTO]],"/",Tabla382[[#This Row],[MES DE NACIMIENTO]],"/",Tabla382[[#This Row],[AÑO DE NACIMIENTO]])</f>
        <v>//</v>
      </c>
      <c r="N37" t="e">
        <f>DATEDIF(Tabla382[[#This Row],[NACIMIENTO]],"01/07/2024","Y")</f>
        <v>#VALUE!</v>
      </c>
      <c r="O3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7" s="5" cm="1">
        <f t="array" ref="P37">Tabla693[CLUB/ESCUELA]</f>
        <v>0</v>
      </c>
      <c r="Q37" s="5" cm="1">
        <f t="array" ref="Q37">Tabla693[MUNICIPIO]</f>
        <v>0</v>
      </c>
    </row>
    <row r="38" spans="2:17" x14ac:dyDescent="0.3">
      <c r="B38" s="4">
        <v>33</v>
      </c>
      <c r="M38" t="str">
        <f>CONCATENATE(Tabla382[[#This Row],[DIA DE NACIMIENTO]],"/",Tabla382[[#This Row],[MES DE NACIMIENTO]],"/",Tabla382[[#This Row],[AÑO DE NACIMIENTO]])</f>
        <v>//</v>
      </c>
      <c r="N38" t="e">
        <f>DATEDIF(Tabla382[[#This Row],[NACIMIENTO]],"01/07/2024","Y")</f>
        <v>#VALUE!</v>
      </c>
      <c r="O3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8" s="5" cm="1">
        <f t="array" ref="P38">Tabla693[CLUB/ESCUELA]</f>
        <v>0</v>
      </c>
      <c r="Q38" s="5" cm="1">
        <f t="array" ref="Q38">Tabla693[MUNICIPIO]</f>
        <v>0</v>
      </c>
    </row>
    <row r="39" spans="2:17" x14ac:dyDescent="0.3">
      <c r="B39" s="4">
        <v>34</v>
      </c>
      <c r="M39" t="str">
        <f>CONCATENATE(Tabla382[[#This Row],[DIA DE NACIMIENTO]],"/",Tabla382[[#This Row],[MES DE NACIMIENTO]],"/",Tabla382[[#This Row],[AÑO DE NACIMIENTO]])</f>
        <v>//</v>
      </c>
      <c r="N39" t="e">
        <f>DATEDIF(Tabla382[[#This Row],[NACIMIENTO]],"01/07/2024","Y")</f>
        <v>#VALUE!</v>
      </c>
      <c r="O3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9" s="5" cm="1">
        <f t="array" ref="P39">Tabla693[CLUB/ESCUELA]</f>
        <v>0</v>
      </c>
      <c r="Q39" s="5" cm="1">
        <f t="array" ref="Q39">Tabla693[MUNICIPIO]</f>
        <v>0</v>
      </c>
    </row>
    <row r="40" spans="2:17" x14ac:dyDescent="0.3">
      <c r="B40" s="4">
        <v>35</v>
      </c>
      <c r="M40" t="str">
        <f>CONCATENATE(Tabla382[[#This Row],[DIA DE NACIMIENTO]],"/",Tabla382[[#This Row],[MES DE NACIMIENTO]],"/",Tabla382[[#This Row],[AÑO DE NACIMIENTO]])</f>
        <v>//</v>
      </c>
      <c r="N40" t="e">
        <f>DATEDIF(Tabla382[[#This Row],[NACIMIENTO]],"01/07/2024","Y")</f>
        <v>#VALUE!</v>
      </c>
      <c r="O4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0" s="5" cm="1">
        <f t="array" ref="P40">Tabla693[CLUB/ESCUELA]</f>
        <v>0</v>
      </c>
      <c r="Q40" s="5" cm="1">
        <f t="array" ref="Q40">Tabla693[MUNICIPIO]</f>
        <v>0</v>
      </c>
    </row>
    <row r="41" spans="2:17" x14ac:dyDescent="0.3">
      <c r="B41" s="4">
        <v>36</v>
      </c>
      <c r="M41" t="str">
        <f>CONCATENATE(Tabla382[[#This Row],[DIA DE NACIMIENTO]],"/",Tabla382[[#This Row],[MES DE NACIMIENTO]],"/",Tabla382[[#This Row],[AÑO DE NACIMIENTO]])</f>
        <v>//</v>
      </c>
      <c r="N41" t="e">
        <f>DATEDIF(Tabla382[[#This Row],[NACIMIENTO]],"01/07/2024","Y")</f>
        <v>#VALUE!</v>
      </c>
      <c r="O4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1" s="5" cm="1">
        <f t="array" ref="P41">Tabla693[CLUB/ESCUELA]</f>
        <v>0</v>
      </c>
      <c r="Q41" s="5" cm="1">
        <f t="array" ref="Q41">Tabla693[MUNICIPIO]</f>
        <v>0</v>
      </c>
    </row>
    <row r="42" spans="2:17" x14ac:dyDescent="0.3">
      <c r="B42" s="4">
        <v>37</v>
      </c>
      <c r="M42" t="str">
        <f>CONCATENATE(Tabla382[[#This Row],[DIA DE NACIMIENTO]],"/",Tabla382[[#This Row],[MES DE NACIMIENTO]],"/",Tabla382[[#This Row],[AÑO DE NACIMIENTO]])</f>
        <v>//</v>
      </c>
      <c r="N42" t="e">
        <f>DATEDIF(Tabla382[[#This Row],[NACIMIENTO]],"01/07/2024","Y")</f>
        <v>#VALUE!</v>
      </c>
      <c r="O4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2" s="5" cm="1">
        <f t="array" ref="P42">Tabla693[CLUB/ESCUELA]</f>
        <v>0</v>
      </c>
      <c r="Q42" s="5" cm="1">
        <f t="array" ref="Q42">Tabla693[MUNICIPIO]</f>
        <v>0</v>
      </c>
    </row>
    <row r="43" spans="2:17" x14ac:dyDescent="0.3">
      <c r="B43" s="4">
        <v>38</v>
      </c>
      <c r="M43" t="str">
        <f>CONCATENATE(Tabla382[[#This Row],[DIA DE NACIMIENTO]],"/",Tabla382[[#This Row],[MES DE NACIMIENTO]],"/",Tabla382[[#This Row],[AÑO DE NACIMIENTO]])</f>
        <v>//</v>
      </c>
      <c r="N43" t="e">
        <f>DATEDIF(Tabla382[[#This Row],[NACIMIENTO]],"01/07/2024","Y")</f>
        <v>#VALUE!</v>
      </c>
      <c r="O4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3" s="5" cm="1">
        <f t="array" ref="P43">Tabla693[CLUB/ESCUELA]</f>
        <v>0</v>
      </c>
      <c r="Q43" s="5" cm="1">
        <f t="array" ref="Q43">Tabla693[MUNICIPIO]</f>
        <v>0</v>
      </c>
    </row>
    <row r="44" spans="2:17" x14ac:dyDescent="0.3">
      <c r="B44" s="4">
        <v>39</v>
      </c>
      <c r="M44" t="str">
        <f>CONCATENATE(Tabla382[[#This Row],[DIA DE NACIMIENTO]],"/",Tabla382[[#This Row],[MES DE NACIMIENTO]],"/",Tabla382[[#This Row],[AÑO DE NACIMIENTO]])</f>
        <v>//</v>
      </c>
      <c r="N44" t="e">
        <f>DATEDIF(Tabla382[[#This Row],[NACIMIENTO]],"01/07/2024","Y")</f>
        <v>#VALUE!</v>
      </c>
      <c r="O4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4" s="5" cm="1">
        <f t="array" ref="P44">Tabla693[CLUB/ESCUELA]</f>
        <v>0</v>
      </c>
      <c r="Q44" s="5" cm="1">
        <f t="array" ref="Q44">Tabla693[MUNICIPIO]</f>
        <v>0</v>
      </c>
    </row>
    <row r="45" spans="2:17" x14ac:dyDescent="0.3">
      <c r="B45" s="4">
        <v>40</v>
      </c>
      <c r="M45" t="str">
        <f>CONCATENATE(Tabla382[[#This Row],[DIA DE NACIMIENTO]],"/",Tabla382[[#This Row],[MES DE NACIMIENTO]],"/",Tabla382[[#This Row],[AÑO DE NACIMIENTO]])</f>
        <v>//</v>
      </c>
      <c r="N45" t="e">
        <f>DATEDIF(Tabla382[[#This Row],[NACIMIENTO]],"01/07/2024","Y")</f>
        <v>#VALUE!</v>
      </c>
      <c r="O4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5" s="5" cm="1">
        <f t="array" ref="P45">Tabla693[CLUB/ESCUELA]</f>
        <v>0</v>
      </c>
      <c r="Q45" s="5" cm="1">
        <f t="array" ref="Q45">Tabla693[MUNICIPIO]</f>
        <v>0</v>
      </c>
    </row>
    <row r="46" spans="2:17" x14ac:dyDescent="0.3">
      <c r="B46" s="4">
        <v>41</v>
      </c>
      <c r="M46" t="str">
        <f>CONCATENATE(Tabla382[[#This Row],[DIA DE NACIMIENTO]],"/",Tabla382[[#This Row],[MES DE NACIMIENTO]],"/",Tabla382[[#This Row],[AÑO DE NACIMIENTO]])</f>
        <v>//</v>
      </c>
      <c r="N46" t="e">
        <f>DATEDIF(Tabla382[[#This Row],[NACIMIENTO]],"01/07/2024","Y")</f>
        <v>#VALUE!</v>
      </c>
      <c r="O4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6" s="5" cm="1">
        <f t="array" ref="P46">Tabla693[CLUB/ESCUELA]</f>
        <v>0</v>
      </c>
      <c r="Q46" s="5" cm="1">
        <f t="array" ref="Q46">Tabla693[MUNICIPIO]</f>
        <v>0</v>
      </c>
    </row>
    <row r="47" spans="2:17" x14ac:dyDescent="0.3">
      <c r="B47" s="4">
        <v>42</v>
      </c>
      <c r="M47" t="str">
        <f>CONCATENATE(Tabla382[[#This Row],[DIA DE NACIMIENTO]],"/",Tabla382[[#This Row],[MES DE NACIMIENTO]],"/",Tabla382[[#This Row],[AÑO DE NACIMIENTO]])</f>
        <v>//</v>
      </c>
      <c r="N47" t="e">
        <f>DATEDIF(Tabla382[[#This Row],[NACIMIENTO]],"01/07/2024","Y")</f>
        <v>#VALUE!</v>
      </c>
      <c r="O4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7" s="5" cm="1">
        <f t="array" ref="P47">Tabla693[CLUB/ESCUELA]</f>
        <v>0</v>
      </c>
      <c r="Q47" s="5" cm="1">
        <f t="array" ref="Q47">Tabla693[MUNICIPIO]</f>
        <v>0</v>
      </c>
    </row>
    <row r="48" spans="2:17" x14ac:dyDescent="0.3">
      <c r="B48" s="4">
        <v>43</v>
      </c>
      <c r="M48" t="str">
        <f>CONCATENATE(Tabla382[[#This Row],[DIA DE NACIMIENTO]],"/",Tabla382[[#This Row],[MES DE NACIMIENTO]],"/",Tabla382[[#This Row],[AÑO DE NACIMIENTO]])</f>
        <v>//</v>
      </c>
      <c r="N48" t="e">
        <f>DATEDIF(Tabla382[[#This Row],[NACIMIENTO]],"01/07/2024","Y")</f>
        <v>#VALUE!</v>
      </c>
      <c r="O4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8" s="5" cm="1">
        <f t="array" ref="P48">Tabla693[CLUB/ESCUELA]</f>
        <v>0</v>
      </c>
      <c r="Q48" s="5" cm="1">
        <f t="array" ref="Q48">Tabla693[MUNICIPIO]</f>
        <v>0</v>
      </c>
    </row>
    <row r="49" spans="2:17" x14ac:dyDescent="0.3">
      <c r="B49" s="4">
        <v>44</v>
      </c>
      <c r="M49" t="str">
        <f>CONCATENATE(Tabla382[[#This Row],[DIA DE NACIMIENTO]],"/",Tabla382[[#This Row],[MES DE NACIMIENTO]],"/",Tabla382[[#This Row],[AÑO DE NACIMIENTO]])</f>
        <v>//</v>
      </c>
      <c r="N49" t="e">
        <f>DATEDIF(Tabla382[[#This Row],[NACIMIENTO]],"01/07/2024","Y")</f>
        <v>#VALUE!</v>
      </c>
      <c r="O4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9" s="5" cm="1">
        <f t="array" ref="P49">Tabla693[CLUB/ESCUELA]</f>
        <v>0</v>
      </c>
      <c r="Q49" s="5" cm="1">
        <f t="array" ref="Q49">Tabla693[MUNICIPIO]</f>
        <v>0</v>
      </c>
    </row>
    <row r="50" spans="2:17" x14ac:dyDescent="0.3">
      <c r="B50" s="4">
        <v>45</v>
      </c>
      <c r="M50" t="str">
        <f>CONCATENATE(Tabla382[[#This Row],[DIA DE NACIMIENTO]],"/",Tabla382[[#This Row],[MES DE NACIMIENTO]],"/",Tabla382[[#This Row],[AÑO DE NACIMIENTO]])</f>
        <v>//</v>
      </c>
      <c r="N50" t="e">
        <f>DATEDIF(Tabla382[[#This Row],[NACIMIENTO]],"01/07/2024","Y")</f>
        <v>#VALUE!</v>
      </c>
      <c r="O5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0" s="5" cm="1">
        <f t="array" ref="P50">Tabla693[CLUB/ESCUELA]</f>
        <v>0</v>
      </c>
      <c r="Q50" s="5" cm="1">
        <f t="array" ref="Q50">Tabla693[MUNICIPIO]</f>
        <v>0</v>
      </c>
    </row>
    <row r="51" spans="2:17" x14ac:dyDescent="0.3">
      <c r="B51" s="4">
        <v>46</v>
      </c>
      <c r="M51" t="str">
        <f>CONCATENATE(Tabla382[[#This Row],[DIA DE NACIMIENTO]],"/",Tabla382[[#This Row],[MES DE NACIMIENTO]],"/",Tabla382[[#This Row],[AÑO DE NACIMIENTO]])</f>
        <v>//</v>
      </c>
      <c r="N51" t="e">
        <f>DATEDIF(Tabla382[[#This Row],[NACIMIENTO]],"01/07/2024","Y")</f>
        <v>#VALUE!</v>
      </c>
      <c r="O5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1" s="5" cm="1">
        <f t="array" ref="P51">Tabla693[CLUB/ESCUELA]</f>
        <v>0</v>
      </c>
      <c r="Q51" s="5" cm="1">
        <f t="array" ref="Q51">Tabla693[MUNICIPIO]</f>
        <v>0</v>
      </c>
    </row>
    <row r="52" spans="2:17" x14ac:dyDescent="0.3">
      <c r="B52" s="4">
        <v>47</v>
      </c>
      <c r="M52" t="str">
        <f>CONCATENATE(Tabla382[[#This Row],[DIA DE NACIMIENTO]],"/",Tabla382[[#This Row],[MES DE NACIMIENTO]],"/",Tabla382[[#This Row],[AÑO DE NACIMIENTO]])</f>
        <v>//</v>
      </c>
      <c r="N52" t="e">
        <f>DATEDIF(Tabla382[[#This Row],[NACIMIENTO]],"01/07/2024","Y")</f>
        <v>#VALUE!</v>
      </c>
      <c r="O5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2" s="5" cm="1">
        <f t="array" ref="P52">Tabla693[CLUB/ESCUELA]</f>
        <v>0</v>
      </c>
      <c r="Q52" s="5" cm="1">
        <f t="array" ref="Q52">Tabla693[MUNICIPIO]</f>
        <v>0</v>
      </c>
    </row>
    <row r="53" spans="2:17" x14ac:dyDescent="0.3">
      <c r="B53" s="4">
        <v>48</v>
      </c>
      <c r="M53" t="str">
        <f>CONCATENATE(Tabla382[[#This Row],[DIA DE NACIMIENTO]],"/",Tabla382[[#This Row],[MES DE NACIMIENTO]],"/",Tabla382[[#This Row],[AÑO DE NACIMIENTO]])</f>
        <v>//</v>
      </c>
      <c r="N53" t="e">
        <f>DATEDIF(Tabla382[[#This Row],[NACIMIENTO]],"01/07/2024","Y")</f>
        <v>#VALUE!</v>
      </c>
      <c r="O5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3" s="5" cm="1">
        <f t="array" ref="P53">Tabla693[CLUB/ESCUELA]</f>
        <v>0</v>
      </c>
      <c r="Q53" s="5" cm="1">
        <f t="array" ref="Q53">Tabla693[MUNICIPIO]</f>
        <v>0</v>
      </c>
    </row>
    <row r="54" spans="2:17" x14ac:dyDescent="0.3">
      <c r="B54" s="4">
        <v>49</v>
      </c>
      <c r="M54" t="str">
        <f>CONCATENATE(Tabla382[[#This Row],[DIA DE NACIMIENTO]],"/",Tabla382[[#This Row],[MES DE NACIMIENTO]],"/",Tabla382[[#This Row],[AÑO DE NACIMIENTO]])</f>
        <v>//</v>
      </c>
      <c r="N54" t="e">
        <f>DATEDIF(Tabla382[[#This Row],[NACIMIENTO]],"01/07/2024","Y")</f>
        <v>#VALUE!</v>
      </c>
      <c r="O5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4" s="5" cm="1">
        <f t="array" ref="P54">Tabla693[CLUB/ESCUELA]</f>
        <v>0</v>
      </c>
      <c r="Q54" s="5" cm="1">
        <f t="array" ref="Q54">Tabla693[MUNICIPIO]</f>
        <v>0</v>
      </c>
    </row>
    <row r="55" spans="2:17" x14ac:dyDescent="0.3">
      <c r="B55" s="4">
        <v>50</v>
      </c>
      <c r="M55" t="str">
        <f>CONCATENATE(Tabla382[[#This Row],[DIA DE NACIMIENTO]],"/",Tabla382[[#This Row],[MES DE NACIMIENTO]],"/",Tabla382[[#This Row],[AÑO DE NACIMIENTO]])</f>
        <v>//</v>
      </c>
      <c r="N55" t="e">
        <f>DATEDIF(Tabla382[[#This Row],[NACIMIENTO]],"01/07/2024","Y")</f>
        <v>#VALUE!</v>
      </c>
      <c r="O5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5" s="5" cm="1">
        <f t="array" ref="P55">Tabla693[CLUB/ESCUELA]</f>
        <v>0</v>
      </c>
      <c r="Q55" s="5" cm="1">
        <f t="array" ref="Q55">Tabla693[MUNICIPIO]</f>
        <v>0</v>
      </c>
    </row>
    <row r="56" spans="2:17" x14ac:dyDescent="0.3">
      <c r="B56" s="4">
        <v>51</v>
      </c>
      <c r="M56" t="str">
        <f>CONCATENATE(Tabla382[[#This Row],[DIA DE NACIMIENTO]],"/",Tabla382[[#This Row],[MES DE NACIMIENTO]],"/",Tabla382[[#This Row],[AÑO DE NACIMIENTO]])</f>
        <v>//</v>
      </c>
      <c r="N56" t="e">
        <f>DATEDIF(Tabla382[[#This Row],[NACIMIENTO]],"01/07/2024","Y")</f>
        <v>#VALUE!</v>
      </c>
      <c r="O5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6" s="5" cm="1">
        <f t="array" ref="P56">Tabla693[CLUB/ESCUELA]</f>
        <v>0</v>
      </c>
      <c r="Q56" s="5" cm="1">
        <f t="array" ref="Q56">Tabla693[MUNICIPIO]</f>
        <v>0</v>
      </c>
    </row>
    <row r="57" spans="2:17" x14ac:dyDescent="0.3">
      <c r="C57" s="1">
        <f>SUBTOTAL(103,Tabla382[NOMBRE 1])</f>
        <v>0</v>
      </c>
      <c r="O57" s="1">
        <f>SUBTOTAL(103,Tabla382[CATGORIA])</f>
        <v>51</v>
      </c>
    </row>
  </sheetData>
  <sheetProtection algorithmName="SHA-512" hashValue="HeV0rDlw9GYtLxUgvTjjPcoF5efJazdGz6HeeqHwjyvoieUUH59pZ1SJlc0tPRoFQ/VEMoFxvbmoQ6VnBhW5Hw==" saltValue="a6K5Vipm36U8baVHxw5GEQ==" spinCount="100000" sheet="1" objects="1" scenarios="1"/>
  <dataValidations count="4">
    <dataValidation type="whole" allowBlank="1" showInputMessage="1" showErrorMessage="1" promptTitle="NUMERO" prompt="NUMERO SIN PUNTOS NI COMAS" sqref="H6:H56" xr:uid="{33F77DE9-C4F6-4C2A-9633-FE065BD6E695}">
      <formula1>1</formula1>
      <formula2>1E+23</formula2>
    </dataValidation>
    <dataValidation type="whole" allowBlank="1" showInputMessage="1" showErrorMessage="1" sqref="I6:I56" xr:uid="{0EE537C8-2B9C-4F73-8C25-387081051EC0}">
      <formula1>1</formula1>
      <formula2>31</formula2>
    </dataValidation>
    <dataValidation type="whole" allowBlank="1" showInputMessage="1" showErrorMessage="1" sqref="J6:J56" xr:uid="{CDA51635-F2A3-4C41-B4DB-69166F6D1E7E}">
      <formula1>1</formula1>
      <formula2>12</formula2>
    </dataValidation>
    <dataValidation type="whole" allowBlank="1" showInputMessage="1" showErrorMessage="1" sqref="K6:K56" xr:uid="{063E104C-6334-4CFC-A284-5F1E9B5BE08C}">
      <formula1>1975</formula1>
      <formula2>2021</formula2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D30D76-C952-4751-8023-02E5DB76378A}">
          <x14:formula1>
            <xm:f>Hoja4!$B$5:$B$6</xm:f>
          </x14:formula1>
          <xm:sqref>G6:G56</xm:sqref>
        </x14:dataValidation>
        <x14:dataValidation type="list" allowBlank="1" showInputMessage="1" showErrorMessage="1" xr:uid="{8EDD3408-574E-46B0-9D37-B77A8B707D4A}">
          <x14:formula1>
            <xm:f>Hoja4!$B$10:$B$11</xm:f>
          </x14:formula1>
          <xm:sqref>L6:L56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2489-FE9B-45DA-B8E6-A43E478E96F3}">
  <sheetPr codeName="Hoja4"/>
  <dimension ref="B2:B15"/>
  <sheetViews>
    <sheetView workbookViewId="0">
      <selection activeCell="B16" sqref="B16"/>
    </sheetView>
  </sheetViews>
  <sheetFormatPr baseColWidth="10" defaultRowHeight="14.4" x14ac:dyDescent="0.3"/>
  <cols>
    <col min="2" max="2" width="16.33203125" customWidth="1"/>
  </cols>
  <sheetData>
    <row r="2" spans="2:2" x14ac:dyDescent="0.3">
      <c r="B2" t="s">
        <v>10</v>
      </c>
    </row>
    <row r="3" spans="2:2" x14ac:dyDescent="0.3">
      <c r="B3" t="s">
        <v>11</v>
      </c>
    </row>
    <row r="4" spans="2:2" x14ac:dyDescent="0.3">
      <c r="B4" t="s">
        <v>12</v>
      </c>
    </row>
    <row r="5" spans="2:2" x14ac:dyDescent="0.3">
      <c r="B5" t="s">
        <v>13</v>
      </c>
    </row>
    <row r="6" spans="2:2" x14ac:dyDescent="0.3">
      <c r="B6" t="s">
        <v>14</v>
      </c>
    </row>
    <row r="7" spans="2:2" x14ac:dyDescent="0.3">
      <c r="B7" t="s">
        <v>15</v>
      </c>
    </row>
    <row r="8" spans="2:2" x14ac:dyDescent="0.3">
      <c r="B8" t="s">
        <v>16</v>
      </c>
    </row>
    <row r="9" spans="2:2" x14ac:dyDescent="0.3">
      <c r="B9" t="s">
        <v>17</v>
      </c>
    </row>
    <row r="10" spans="2:2" x14ac:dyDescent="0.3">
      <c r="B10" t="s">
        <v>22</v>
      </c>
    </row>
    <row r="11" spans="2:2" x14ac:dyDescent="0.3">
      <c r="B11" t="s">
        <v>23</v>
      </c>
    </row>
    <row r="12" spans="2:2" x14ac:dyDescent="0.3">
      <c r="B12" t="s">
        <v>15</v>
      </c>
    </row>
    <row r="13" spans="2:2" x14ac:dyDescent="0.3">
      <c r="B13" t="s">
        <v>35</v>
      </c>
    </row>
    <row r="14" spans="2:2" x14ac:dyDescent="0.3">
      <c r="B14" t="s">
        <v>52</v>
      </c>
    </row>
    <row r="15" spans="2:2" x14ac:dyDescent="0.3"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 CLUB</vt:lpstr>
      <vt:lpstr>CLUBES</vt:lpstr>
      <vt:lpstr>BASE DE DATOS</vt:lpstr>
      <vt:lpstr>LIGADOS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Espinosa Figueroa Espinosa Figueroa</dc:creator>
  <cp:lastModifiedBy>Carolina Espinosa Figueroa Espinosa Figueroa</cp:lastModifiedBy>
  <dcterms:created xsi:type="dcterms:W3CDTF">2023-08-08T14:10:01Z</dcterms:created>
  <dcterms:modified xsi:type="dcterms:W3CDTF">2025-07-10T16:11:13Z</dcterms:modified>
</cp:coreProperties>
</file>